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413"/>
  <workbookPr/>
  <mc:AlternateContent xmlns:mc="http://schemas.openxmlformats.org/markup-compatibility/2006">
    <mc:Choice Requires="x15">
      <x15ac:absPath xmlns:x15ac="http://schemas.microsoft.com/office/spreadsheetml/2010/11/ac" url="/Users/russelllawson/Desktop/Dashboard/Ideas Distillery/Marketing/Giveaways/CBA tool/"/>
    </mc:Choice>
  </mc:AlternateContent>
  <xr:revisionPtr revIDLastSave="0" documentId="13_ncr:1_{B0FBE9D9-68AA-D645-B612-9466A6F83A23}" xr6:coauthVersionLast="45" xr6:coauthVersionMax="45" xr10:uidLastSave="{00000000-0000-0000-0000-000000000000}"/>
  <workbookProtection workbookAlgorithmName="SHA-512" workbookHashValue="sPKjB9SRpwJ4OWvZVIZrqQXSqLymSPxf4n5GlXTiRr3k2HVzl8XrPs4Q2vuabUOj1Xy+JpzxXUDuYwCyGIDpfA==" workbookSaltValue="2ZAL7gYXfzKibg9yZHJ1fQ==" workbookSpinCount="100000" lockStructure="1"/>
  <bookViews>
    <workbookView xWindow="640" yWindow="460" windowWidth="26820" windowHeight="16900" xr2:uid="{00000000-000D-0000-FFFF-FFFF00000000}"/>
  </bookViews>
  <sheets>
    <sheet name="ISO 27001 Cost Benefit Analysis" sheetId="1" r:id="rId1"/>
    <sheet name="A - Consultancy company costs" sheetId="5" r:id="rId2"/>
    <sheet name="B - Employee hours estimates" sheetId="4" r:id="rId3"/>
    <sheet name="C - Certification Body costs" sheetId="3" r:id="rId4"/>
    <sheet name="D - Maintenance costs" sheetId="6" r:id="rId5"/>
    <sheet name="Results" sheetId="2" r:id="rId6"/>
    <sheet name="Disclaimer" sheetId="7" r:id="rId7"/>
  </sheet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G41" i="1" l="1"/>
  <c r="G40" i="1"/>
  <c r="G39" i="1"/>
  <c r="G38" i="1"/>
  <c r="G31" i="1"/>
  <c r="G29" i="1"/>
  <c r="G30" i="1"/>
  <c r="G32" i="1"/>
  <c r="G33" i="1"/>
  <c r="G34" i="1"/>
  <c r="G37" i="1"/>
  <c r="G42" i="1"/>
  <c r="G24" i="1"/>
  <c r="G25" i="1"/>
  <c r="G26" i="1"/>
  <c r="G44" i="1"/>
  <c r="F42" i="1"/>
  <c r="F34" i="1"/>
  <c r="F26" i="1"/>
  <c r="F44" i="1"/>
  <c r="E42" i="1"/>
  <c r="E34" i="1"/>
  <c r="E26" i="1"/>
  <c r="E44" i="1"/>
  <c r="D42" i="1"/>
  <c r="D34" i="1"/>
  <c r="D26" i="1"/>
  <c r="D44" i="1"/>
  <c r="C34" i="1"/>
  <c r="C42" i="1"/>
  <c r="C26" i="1"/>
  <c r="C44" i="1"/>
  <c r="C12" i="1"/>
  <c r="C18" i="1"/>
  <c r="C20" i="1"/>
  <c r="C12" i="2"/>
  <c r="C8" i="2"/>
  <c r="C13" i="2"/>
  <c r="D7" i="2"/>
  <c r="E7" i="2"/>
  <c r="F7" i="2"/>
  <c r="C7" i="2"/>
  <c r="G7" i="2"/>
  <c r="D5" i="2"/>
  <c r="E5" i="2"/>
  <c r="F5" i="2"/>
  <c r="C5" i="2"/>
  <c r="D6" i="2"/>
  <c r="E6" i="2"/>
  <c r="F6" i="2"/>
  <c r="C6" i="2"/>
  <c r="D18" i="1"/>
  <c r="E18" i="1"/>
  <c r="F18" i="1"/>
  <c r="F11" i="2"/>
  <c r="G16" i="1"/>
  <c r="G17" i="1"/>
  <c r="G15" i="1"/>
  <c r="D12" i="1"/>
  <c r="D10" i="2"/>
  <c r="E12" i="1"/>
  <c r="E10" i="2"/>
  <c r="F12" i="1"/>
  <c r="F10" i="2"/>
  <c r="C10" i="2"/>
  <c r="G9" i="1"/>
  <c r="G10" i="1"/>
  <c r="G11" i="1"/>
  <c r="G8" i="1"/>
  <c r="G5" i="2"/>
  <c r="D20" i="1"/>
  <c r="D12" i="2"/>
  <c r="F20" i="1"/>
  <c r="F12" i="2"/>
  <c r="E20" i="1"/>
  <c r="E12" i="2"/>
  <c r="G12" i="1"/>
  <c r="G10" i="2"/>
  <c r="G18" i="1"/>
  <c r="G11" i="2"/>
  <c r="F8" i="2"/>
  <c r="C11" i="2"/>
  <c r="E11" i="2"/>
  <c r="D11" i="2"/>
  <c r="E8" i="2"/>
  <c r="D8" i="2"/>
  <c r="G6" i="2"/>
  <c r="E13" i="2"/>
  <c r="G8" i="2"/>
  <c r="F13" i="2"/>
  <c r="D13" i="2"/>
  <c r="G20" i="1"/>
  <c r="G12" i="2"/>
  <c r="G13" i="2"/>
</calcChain>
</file>

<file path=xl/sharedStrings.xml><?xml version="1.0" encoding="utf-8"?>
<sst xmlns="http://schemas.openxmlformats.org/spreadsheetml/2006/main" count="149" uniqueCount="115">
  <si>
    <t>QUANTITATIVE BENEFITS</t>
  </si>
  <si>
    <t>BENEFITS</t>
  </si>
  <si>
    <t>COSTS</t>
  </si>
  <si>
    <t>COMPANY NAME</t>
  </si>
  <si>
    <t>DATE CONDUCTED</t>
  </si>
  <si>
    <t>COMPLETED BY</t>
  </si>
  <si>
    <t>QUANTITATIVE ANALYSIS</t>
  </si>
  <si>
    <t>NON-RECURRING COSTS</t>
  </si>
  <si>
    <t>TOTAL NON-RECURRING COSTS</t>
  </si>
  <si>
    <t>TOTAL RECURRING COSTS</t>
  </si>
  <si>
    <t>TOTAL COSTS</t>
  </si>
  <si>
    <t>YEAR 1</t>
  </si>
  <si>
    <t>YEAR 2</t>
  </si>
  <si>
    <t>YEAR 3</t>
  </si>
  <si>
    <t>YEAR 4</t>
  </si>
  <si>
    <t>TOTAL</t>
  </si>
  <si>
    <t>REVENUES</t>
  </si>
  <si>
    <t>TOTAL REVENUES</t>
  </si>
  <si>
    <t>COST SAVINGS</t>
  </si>
  <si>
    <t>TOTAL COST SAVINGS</t>
  </si>
  <si>
    <t>OTHER BENEFITS</t>
  </si>
  <si>
    <t>TOTAL OTHER BENEFITS</t>
  </si>
  <si>
    <t>TOTAL BENEFITS</t>
  </si>
  <si>
    <t>NET BENEFIT OR COST</t>
  </si>
  <si>
    <t>REVENUE</t>
  </si>
  <si>
    <t>OTHER</t>
  </si>
  <si>
    <t>NON-RECURRING</t>
  </si>
  <si>
    <t>RECURRING</t>
  </si>
  <si>
    <t>No. of people working for the organisation</t>
  </si>
  <si>
    <t>No. of days** (Minimum audit time)</t>
  </si>
  <si>
    <t>Estimated certification cost ***</t>
  </si>
  <si>
    <t>*Please note: the information provided is for guidance purposes only and should not be taken as definitive. These costs are based on our experience and your chosen CB’s costs may differ. The above table does not include fees post the initial certification audit and are based on a positive recommendation at the Stage 2 audit.</t>
  </si>
  <si>
    <t>**According to ISO 27006, the minimum audit duration may be 70 % of the recommended time as prescribed by the standard. Our figures are rounded to the nearest whole day.</t>
  </si>
  <si>
    <t>*** The daily fees of an audit will vary between Certification Bodies, however our estimate is a daily fee of £950, based on an average between £650-£1250.</t>
  </si>
  <si>
    <t>£2850 - £5,700</t>
  </si>
  <si>
    <t>46 - 125</t>
  </si>
  <si>
    <t>£6,650 - £7,600</t>
  </si>
  <si>
    <t>126-425</t>
  </si>
  <si>
    <t>9 – 10</t>
  </si>
  <si>
    <t>£8,550 - £9,500</t>
  </si>
  <si>
    <t>426-625</t>
  </si>
  <si>
    <t>626-875</t>
  </si>
  <si>
    <t>876-1175</t>
  </si>
  <si>
    <t>1176-1550</t>
  </si>
  <si>
    <t>1551-2025</t>
  </si>
  <si>
    <t>1 - 45</t>
  </si>
  <si>
    <t>3 - 6</t>
  </si>
  <si>
    <t>7 - 8</t>
  </si>
  <si>
    <t>£10,450</t>
  </si>
  <si>
    <t>£11,400</t>
  </si>
  <si>
    <t>£12,350</t>
  </si>
  <si>
    <t>£13,300</t>
  </si>
  <si>
    <t>£14,250</t>
  </si>
  <si>
    <t>Size of business</t>
  </si>
  <si>
    <t>No quality system in place yet</t>
  </si>
  <si>
    <t>Basic quality system in place</t>
  </si>
  <si>
    <t>&lt;25</t>
  </si>
  <si>
    <t>48*</t>
  </si>
  <si>
    <t>*These are estimates.</t>
  </si>
  <si>
    <t>36*</t>
  </si>
  <si>
    <t>19*</t>
  </si>
  <si>
    <t>Cost in terms of your company’s employee hours spent</t>
  </si>
  <si>
    <t>144*</t>
  </si>
  <si>
    <t>108*</t>
  </si>
  <si>
    <t>26 - 100</t>
  </si>
  <si>
    <t>58*</t>
  </si>
  <si>
    <t>101 - 250</t>
  </si>
  <si>
    <t>256*</t>
  </si>
  <si>
    <t>192*</t>
  </si>
  <si>
    <t>102*</t>
  </si>
  <si>
    <t>251 - 500</t>
  </si>
  <si>
    <t>480*</t>
  </si>
  <si>
    <t>360*</t>
  </si>
  <si>
    <t>501 - 1000</t>
  </si>
  <si>
    <t>576*</t>
  </si>
  <si>
    <t>432*</t>
  </si>
  <si>
    <t>230*</t>
  </si>
  <si>
    <t>Typical ISO 27001 Certification Costs*</t>
  </si>
  <si>
    <t>Certificate of Attestation costs</t>
  </si>
  <si>
    <t>RECURRING COSTS (ANNUAL)</t>
  </si>
  <si>
    <t>*Please note: the information provided is for guidance purposes only and should not be taken as definitive. The cost firms will be charged are directly related to the extent on  the existing  management systems in place, the extent of management processes required, and the size and relative complexity of the comapny's operational structures.</t>
  </si>
  <si>
    <t>COST SAVINGS (POTENTIAL)</t>
  </si>
  <si>
    <r>
      <t xml:space="preserve">What would you estimate your </t>
    </r>
    <r>
      <rPr>
        <b/>
        <sz val="10"/>
        <color theme="1"/>
        <rFont val="Arial"/>
        <family val="2"/>
      </rPr>
      <t>Efficiency Gains</t>
    </r>
    <r>
      <rPr>
        <sz val="10"/>
        <color theme="1"/>
        <rFont val="Arial"/>
        <family val="2"/>
      </rPr>
      <t xml:space="preserve"> might be (the British Assement Bureau reported 76% of businesses saw improved efficiency)?</t>
    </r>
  </si>
  <si>
    <r>
      <t xml:space="preserve">What are your estimated </t>
    </r>
    <r>
      <rPr>
        <b/>
        <sz val="10"/>
        <color theme="1"/>
        <rFont val="Arial"/>
        <family val="2"/>
      </rPr>
      <t>Productivity Gains</t>
    </r>
    <r>
      <rPr>
        <sz val="10"/>
        <color theme="1"/>
        <rFont val="Arial"/>
        <family val="2"/>
      </rPr>
      <t xml:space="preserve"> (a study by the journal Production and Operations Management found a management system could increase productivity by up to 11%)?</t>
    </r>
  </si>
  <si>
    <r>
      <t xml:space="preserve">What would you estimate your savings to be from </t>
    </r>
    <r>
      <rPr>
        <b/>
        <sz val="10"/>
        <color theme="1"/>
        <rFont val="Arial"/>
        <family val="2"/>
      </rPr>
      <t>Business Process Improvements</t>
    </r>
    <r>
      <rPr>
        <sz val="10"/>
        <color theme="1"/>
        <rFont val="Arial"/>
        <family val="2"/>
      </rPr>
      <t xml:space="preserve"> (BSI found that 62.2% of businesses reported improvements in products or services after ISO certification)?</t>
    </r>
  </si>
  <si>
    <r>
      <t xml:space="preserve">What would you estimate your </t>
    </r>
    <r>
      <rPr>
        <b/>
        <sz val="10"/>
        <color theme="1"/>
        <rFont val="Arial"/>
        <family val="2"/>
      </rPr>
      <t>reduction in Staff Turnover costs</t>
    </r>
    <r>
      <rPr>
        <sz val="10"/>
        <color theme="1"/>
        <rFont val="Arial"/>
        <family val="2"/>
      </rPr>
      <t xml:space="preserve"> might be (the average cost of employee turnover, based on the average UK salary, is around £11,000 per person; a study the the Chartered Management Institute found that in a company introducting an ISO management system staff turnover fell from 44% to 1% over 10 years)?</t>
    </r>
  </si>
  <si>
    <r>
      <t xml:space="preserve">Estimate how many </t>
    </r>
    <r>
      <rPr>
        <b/>
        <sz val="10"/>
        <color theme="1"/>
        <rFont val="Arial"/>
        <family val="2"/>
      </rPr>
      <t>New Customers</t>
    </r>
    <r>
      <rPr>
        <sz val="10"/>
        <color theme="1"/>
        <rFont val="Arial"/>
        <family val="2"/>
      </rPr>
      <t xml:space="preserve"> you could get (BSI research has shown that 50.6% of businesses who get ISO certification attract new customers)?</t>
    </r>
  </si>
  <si>
    <r>
      <t xml:space="preserve">Would you get </t>
    </r>
    <r>
      <rPr>
        <b/>
        <sz val="10"/>
        <color theme="1"/>
        <rFont val="Arial"/>
        <family val="2"/>
      </rPr>
      <t>Increased Sales</t>
    </r>
    <r>
      <rPr>
        <sz val="10"/>
        <color theme="1"/>
        <rFont val="Arial"/>
        <family val="2"/>
      </rPr>
      <t xml:space="preserve"> (Harvard Business School found that the adoption of ISO 9001 led to a 10% increase in sales)?</t>
    </r>
  </si>
  <si>
    <r>
      <t xml:space="preserve">What would you estimate would be the montary benefit of </t>
    </r>
    <r>
      <rPr>
        <b/>
        <sz val="10"/>
        <color theme="1"/>
        <rFont val="Arial"/>
        <family val="2"/>
      </rPr>
      <t>higher customer satisfaction</t>
    </r>
    <r>
      <rPr>
        <sz val="10"/>
        <color theme="1"/>
        <rFont val="Arial"/>
        <family val="2"/>
      </rPr>
      <t xml:space="preserve"> levels?</t>
    </r>
  </si>
  <si>
    <r>
      <t xml:space="preserve">What would you estimate to be the value of improved </t>
    </r>
    <r>
      <rPr>
        <b/>
        <sz val="10"/>
        <color theme="1"/>
        <rFont val="Arial"/>
        <family val="2"/>
      </rPr>
      <t>customer perception</t>
    </r>
    <r>
      <rPr>
        <sz val="10"/>
        <color theme="1"/>
        <rFont val="Arial"/>
        <family val="2"/>
      </rPr>
      <t xml:space="preserve"> of your business (BSI found that 60.8% of ISO certified businesses reported an increase in trust in their business)?</t>
    </r>
  </si>
  <si>
    <r>
      <t xml:space="preserve">If applicable, what would be your estimated improvement in </t>
    </r>
    <r>
      <rPr>
        <b/>
        <sz val="10"/>
        <color theme="1"/>
        <rFont val="Arial"/>
        <family val="2"/>
      </rPr>
      <t>delivery times</t>
    </r>
    <r>
      <rPr>
        <sz val="10"/>
        <color theme="1"/>
        <rFont val="Arial"/>
        <family val="2"/>
      </rPr>
      <t>?</t>
    </r>
  </si>
  <si>
    <r>
      <t>What would you estimate to be the monetary benefit of improved</t>
    </r>
    <r>
      <rPr>
        <b/>
        <sz val="10"/>
        <color theme="1"/>
        <rFont val="Arial"/>
        <family val="2"/>
      </rPr>
      <t xml:space="preserve"> communications, morale and job satisfaction</t>
    </r>
    <r>
      <rPr>
        <sz val="10"/>
        <color theme="1"/>
        <rFont val="Arial"/>
        <family val="2"/>
      </rPr>
      <t>?</t>
    </r>
  </si>
  <si>
    <t>Cost guide</t>
  </si>
  <si>
    <t>Typical ISO 27001 Certification Implementation Costs* for Ideas Distillery</t>
  </si>
  <si>
    <t>To calculate the hourly rate for a salaried employee, divide the yearly salary by 52. For example, divide an annual salary of £37,440 by 52, which equals a weekly pay amount of £720. When the employee normally works 40 hours per week, divide the weekly pay of £720 by 40 to calculate the hourly rate. In this example, the hourly rate equals £18.
Then simply times the hourly rate by the hours in the corresponding box above.</t>
  </si>
  <si>
    <r>
      <t xml:space="preserve">What would be the estimated </t>
    </r>
    <r>
      <rPr>
        <b/>
        <sz val="10"/>
        <color theme="1"/>
        <rFont val="Arial"/>
        <family val="2"/>
      </rPr>
      <t>savings regarding cyber security breaches</t>
    </r>
    <r>
      <rPr>
        <sz val="10"/>
        <color theme="1"/>
        <rFont val="Arial"/>
        <family val="2"/>
      </rPr>
      <t xml:space="preserve"> per year (Statista puts the average cost of a cyber security breach in the United Kingdom is £1,410  across all businesses, however, this figure becomes greater as the size of a business increases)?</t>
    </r>
  </si>
  <si>
    <r>
      <t>What would you estimate would be the monetary benefit of improved</t>
    </r>
    <r>
      <rPr>
        <b/>
        <sz val="10"/>
        <color theme="1"/>
        <rFont val="Arial"/>
        <family val="2"/>
      </rPr>
      <t xml:space="preserve"> consistency of service </t>
    </r>
    <r>
      <rPr>
        <sz val="10"/>
        <color theme="1"/>
        <rFont val="Arial"/>
        <family val="2"/>
      </rPr>
      <t>and product performance?</t>
    </r>
  </si>
  <si>
    <t>ISO 27001 COST BENEFIT ANALYSIS RESULTS</t>
  </si>
  <si>
    <t>ISO STANDARD</t>
  </si>
  <si>
    <t>ISO 27001</t>
  </si>
  <si>
    <r>
      <t xml:space="preserve">ISO </t>
    </r>
    <r>
      <rPr>
        <sz val="20"/>
        <color theme="0" tint="-0.499984740745262"/>
        <rFont val="Century Gothic"/>
        <family val="1"/>
      </rPr>
      <t>27001</t>
    </r>
    <r>
      <rPr>
        <b/>
        <sz val="20"/>
        <color theme="0" tint="-0.499984740745262"/>
        <rFont val="Century Gothic"/>
        <family val="1"/>
      </rPr>
      <t xml:space="preserve"> COST BENEFIT ANALYSIS </t>
    </r>
  </si>
  <si>
    <t>Implementation Support costs (see Tab A)</t>
  </si>
  <si>
    <t>Employee hours costs (see Tab B)</t>
  </si>
  <si>
    <t>Certification Body costs (if applicable - see Tab C)</t>
  </si>
  <si>
    <t>Management System maintenance costs (see Tab D)</t>
  </si>
  <si>
    <t>Additional employee hours costs (see Tab B)</t>
  </si>
  <si>
    <t>Typical ISO Certification Basic Maintenance Costs* from Ideas Distillery</t>
  </si>
  <si>
    <t>*Please note: the information provided is for guidance purposes only and should not be taken as definitive. The cost firms will be charged are directly related to the extent of the existing  management systems in place, the extent of management processes required, and the size and relative complexity of the comapny's operational structures.</t>
  </si>
  <si>
    <t>** Also use this column when estimating employee hours for maintenance purposes</t>
  </si>
  <si>
    <t>Good quality system in place**</t>
  </si>
  <si>
    <t>Base cost guide</t>
  </si>
  <si>
    <t>Certificate of Attestation costs Year 1</t>
  </si>
  <si>
    <t>Certificate of Attestation costs Year 2 onwards**</t>
  </si>
  <si>
    <t>**Certificates of Attestation will entail a 1-day remote audit (physical audits are available on request). Attestation costs are per certificate according to e.g. number of sites, legal entities, etc. If companies cannot demonstrate compliance to meet ISO threshold a further audit will be required and any deficiencies closed out before issuance of the certificate.  ISO 27001 will always be on one certificate. Multi-site clients should get in touch for a tailored quotation.</t>
  </si>
  <si>
    <t xml:space="preserve">While we strive to keep the information up to date and correct, we make no representations or warranties of any kind, express or implied, about the completeness, accuracy, reliability, suitability, or availability with respect to the information or related tables contained in this document. Any reliance you place on such information is therefore strictly at your own risk.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</si>
</sst>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quot;* #,##0.00_);_(&quot;$&quot;* \(#,##0.00\);_(&quot;$&quot;* &quot;-&quot;??_);_(@_)"/>
    <numFmt numFmtId="165" formatCode="_-[$£-809]* #,##0.00_-;\-[$£-809]* #,##0.00_-;_-[$£-809]* &quot;-&quot;??_-;_-@_-"/>
    <numFmt numFmtId="166" formatCode="&quot;£&quot;#,##0"/>
  </numFmts>
  <fonts count="23" x14ac:knownFonts="1">
    <font>
      <sz val="11"/>
      <color theme="1"/>
      <name val="Calibri"/>
      <family val="2"/>
      <scheme val="minor"/>
    </font>
    <font>
      <sz val="11"/>
      <color theme="1"/>
      <name val="Calibri"/>
      <family val="2"/>
      <scheme val="minor"/>
    </font>
    <font>
      <sz val="12"/>
      <color theme="1"/>
      <name val="Arial"/>
      <family val="2"/>
    </font>
    <font>
      <sz val="12"/>
      <color theme="1"/>
      <name val="Calibri"/>
      <family val="2"/>
    </font>
    <font>
      <sz val="11"/>
      <color theme="1"/>
      <name val="Calibri"/>
      <family val="2"/>
    </font>
    <font>
      <b/>
      <sz val="11"/>
      <color theme="1"/>
      <name val="Calibri"/>
      <family val="2"/>
    </font>
    <font>
      <sz val="16"/>
      <color theme="1"/>
      <name val="Calibri"/>
      <family val="2"/>
    </font>
    <font>
      <b/>
      <sz val="22"/>
      <color theme="4" tint="-0.249977111117893"/>
      <name val="Arial"/>
      <family val="2"/>
    </font>
    <font>
      <b/>
      <sz val="22"/>
      <color theme="4"/>
      <name val="Arial"/>
      <family val="2"/>
    </font>
    <font>
      <sz val="11"/>
      <color theme="1"/>
      <name val="Arial"/>
      <family val="2"/>
    </font>
    <font>
      <b/>
      <sz val="12"/>
      <color theme="1"/>
      <name val="Arial"/>
      <family val="2"/>
    </font>
    <font>
      <b/>
      <sz val="11"/>
      <color theme="1"/>
      <name val="Arial"/>
      <family val="2"/>
    </font>
    <font>
      <sz val="16"/>
      <color theme="1"/>
      <name val="Arial"/>
      <family val="2"/>
    </font>
    <font>
      <b/>
      <sz val="10"/>
      <color theme="0"/>
      <name val="Arial"/>
      <family val="2"/>
    </font>
    <font>
      <sz val="10"/>
      <color theme="1"/>
      <name val="Arial"/>
      <family val="2"/>
    </font>
    <font>
      <b/>
      <sz val="10"/>
      <color theme="1"/>
      <name val="Arial"/>
      <family val="2"/>
    </font>
    <font>
      <sz val="10"/>
      <color theme="1"/>
      <name val="Calibri"/>
      <family val="2"/>
    </font>
    <font>
      <sz val="10"/>
      <color theme="0"/>
      <name val="Arial"/>
      <family val="2"/>
    </font>
    <font>
      <sz val="10"/>
      <color theme="1"/>
      <name val="Century Gothic"/>
      <family val="1"/>
    </font>
    <font>
      <b/>
      <sz val="20"/>
      <color theme="0" tint="-0.499984740745262"/>
      <name val="Century Gothic"/>
      <family val="1"/>
    </font>
    <font>
      <b/>
      <sz val="11"/>
      <color theme="1"/>
      <name val="Calibri"/>
      <family val="2"/>
      <scheme val="minor"/>
    </font>
    <font>
      <b/>
      <sz val="14"/>
      <color theme="1"/>
      <name val="Calibri"/>
      <family val="2"/>
      <scheme val="minor"/>
    </font>
    <font>
      <sz val="20"/>
      <color theme="0" tint="-0.499984740745262"/>
      <name val="Century Gothic"/>
      <family val="1"/>
    </font>
  </fonts>
  <fills count="17">
    <fill>
      <patternFill patternType="none"/>
    </fill>
    <fill>
      <patternFill patternType="gray125"/>
    </fill>
    <fill>
      <patternFill patternType="solid">
        <fgColor theme="4" tint="-0.249977111117893"/>
        <bgColor indexed="64"/>
      </patternFill>
    </fill>
    <fill>
      <patternFill patternType="solid">
        <fgColor theme="5" tint="0.39997558519241921"/>
        <bgColor indexed="64"/>
      </patternFill>
    </fill>
    <fill>
      <patternFill patternType="solid">
        <fgColor theme="4" tint="0.39997558519241921"/>
        <bgColor indexed="64"/>
      </patternFill>
    </fill>
    <fill>
      <patternFill patternType="solid">
        <fgColor theme="5" tint="-0.499984740745262"/>
        <bgColor indexed="64"/>
      </patternFill>
    </fill>
    <fill>
      <patternFill patternType="solid">
        <fgColor theme="5" tint="-0.249977111117893"/>
        <bgColor indexed="64"/>
      </patternFill>
    </fill>
    <fill>
      <patternFill patternType="solid">
        <fgColor theme="5"/>
        <bgColor indexed="64"/>
      </patternFill>
    </fill>
    <fill>
      <patternFill patternType="solid">
        <fgColor theme="5" tint="0.79998168889431442"/>
        <bgColor indexed="64"/>
      </patternFill>
    </fill>
    <fill>
      <patternFill patternType="solid">
        <fgColor theme="4" tint="-0.499984740745262"/>
        <bgColor indexed="64"/>
      </patternFill>
    </fill>
    <fill>
      <patternFill patternType="solid">
        <fgColor theme="4"/>
        <bgColor indexed="64"/>
      </patternFill>
    </fill>
    <fill>
      <patternFill patternType="solid">
        <fgColor theme="9" tint="-0.249977111117893"/>
        <bgColor indexed="64"/>
      </patternFill>
    </fill>
    <fill>
      <patternFill patternType="solid">
        <fgColor theme="9" tint="-0.499984740745262"/>
        <bgColor indexed="64"/>
      </patternFill>
    </fill>
    <fill>
      <patternFill patternType="solid">
        <fgColor theme="4" tint="0.79998168889431442"/>
        <bgColor indexed="64"/>
      </patternFill>
    </fill>
    <fill>
      <patternFill patternType="solid">
        <fgColor theme="0"/>
        <bgColor indexed="64"/>
      </patternFill>
    </fill>
    <fill>
      <patternFill patternType="solid">
        <fgColor theme="0" tint="-0.14999847407452621"/>
        <bgColor indexed="64"/>
      </patternFill>
    </fill>
    <fill>
      <patternFill patternType="lightUp">
        <bgColor theme="0" tint="-0.14996795556505021"/>
      </patternFill>
    </fill>
  </fills>
  <borders count="4">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style="thin">
        <color indexed="64"/>
      </top>
      <bottom style="thin">
        <color indexed="64"/>
      </bottom>
      <diagonal/>
    </border>
    <border>
      <left style="thick">
        <color theme="0" tint="-0.34998626667073579"/>
      </left>
      <right/>
      <top/>
      <bottom/>
      <diagonal/>
    </border>
  </borders>
  <cellStyleXfs count="3">
    <xf numFmtId="0" fontId="0" fillId="0" borderId="0"/>
    <xf numFmtId="164" fontId="1" fillId="0" borderId="0" applyFont="0" applyFill="0" applyBorder="0" applyAlignment="0" applyProtection="0"/>
    <xf numFmtId="0" fontId="1" fillId="0" borderId="0"/>
  </cellStyleXfs>
  <cellXfs count="85">
    <xf numFmtId="0" fontId="0" fillId="0" borderId="0" xfId="0"/>
    <xf numFmtId="0" fontId="1" fillId="0" borderId="0" xfId="2" applyFont="1"/>
    <xf numFmtId="165" fontId="18" fillId="0" borderId="0" xfId="0" applyNumberFormat="1" applyFont="1" applyAlignment="1">
      <alignment wrapText="1"/>
    </xf>
    <xf numFmtId="165" fontId="19" fillId="14" borderId="0" xfId="0" applyNumberFormat="1" applyFont="1" applyFill="1" applyBorder="1" applyAlignment="1">
      <alignment vertical="center"/>
    </xf>
    <xf numFmtId="165" fontId="9" fillId="0" borderId="0" xfId="0" applyNumberFormat="1" applyFont="1"/>
    <xf numFmtId="165" fontId="4" fillId="0" borderId="0" xfId="0" applyNumberFormat="1" applyFont="1"/>
    <xf numFmtId="165" fontId="11" fillId="0" borderId="0" xfId="0" applyNumberFormat="1" applyFont="1" applyAlignment="1">
      <alignment horizontal="left" vertical="center" indent="1"/>
    </xf>
    <xf numFmtId="165" fontId="13" fillId="9" borderId="1" xfId="0" applyNumberFormat="1" applyFont="1" applyFill="1" applyBorder="1" applyAlignment="1">
      <alignment horizontal="left" vertical="center" indent="1"/>
    </xf>
    <xf numFmtId="165" fontId="5" fillId="0" borderId="0" xfId="0" applyNumberFormat="1" applyFont="1" applyAlignment="1">
      <alignment horizontal="left" vertical="center" indent="1"/>
    </xf>
    <xf numFmtId="165" fontId="12" fillId="0" borderId="0" xfId="0" applyNumberFormat="1" applyFont="1"/>
    <xf numFmtId="165" fontId="13" fillId="5" borderId="1" xfId="0" applyNumberFormat="1" applyFont="1" applyFill="1" applyBorder="1" applyAlignment="1">
      <alignment horizontal="center" vertical="center"/>
    </xf>
    <xf numFmtId="165" fontId="6" fillId="0" borderId="0" xfId="0" applyNumberFormat="1" applyFont="1"/>
    <xf numFmtId="165" fontId="13" fillId="6" borderId="1" xfId="0" applyNumberFormat="1" applyFont="1" applyFill="1" applyBorder="1" applyAlignment="1">
      <alignment horizontal="left" vertical="center" indent="1"/>
    </xf>
    <xf numFmtId="165" fontId="17" fillId="6" borderId="1" xfId="0" applyNumberFormat="1" applyFont="1" applyFill="1" applyBorder="1" applyAlignment="1">
      <alignment vertical="center"/>
    </xf>
    <xf numFmtId="165" fontId="14" fillId="0" borderId="1" xfId="0" applyNumberFormat="1" applyFont="1" applyBorder="1" applyAlignment="1">
      <alignment horizontal="left" vertical="center" indent="1"/>
    </xf>
    <xf numFmtId="165" fontId="14" fillId="0" borderId="1" xfId="1" applyNumberFormat="1" applyFont="1" applyBorder="1" applyAlignment="1">
      <alignment vertical="center"/>
    </xf>
    <xf numFmtId="165" fontId="14" fillId="8" borderId="1" xfId="1" applyNumberFormat="1" applyFont="1" applyFill="1" applyBorder="1" applyAlignment="1">
      <alignment vertical="center"/>
    </xf>
    <xf numFmtId="165" fontId="14" fillId="0" borderId="0" xfId="0" applyNumberFormat="1" applyFont="1"/>
    <xf numFmtId="165" fontId="15" fillId="3" borderId="1" xfId="0" applyNumberFormat="1" applyFont="1" applyFill="1" applyBorder="1" applyAlignment="1">
      <alignment horizontal="left" vertical="center" indent="1"/>
    </xf>
    <xf numFmtId="165" fontId="14" fillId="3" borderId="1" xfId="1" applyNumberFormat="1" applyFont="1" applyFill="1" applyBorder="1" applyAlignment="1">
      <alignment vertical="center"/>
    </xf>
    <xf numFmtId="165" fontId="16" fillId="0" borderId="0" xfId="0" applyNumberFormat="1" applyFont="1"/>
    <xf numFmtId="165" fontId="10" fillId="0" borderId="0" xfId="0" applyNumberFormat="1" applyFont="1"/>
    <xf numFmtId="165" fontId="14" fillId="0" borderId="1" xfId="0" applyNumberFormat="1" applyFont="1" applyBorder="1" applyAlignment="1">
      <alignment vertical="center"/>
    </xf>
    <xf numFmtId="165" fontId="14" fillId="0" borderId="0" xfId="0" applyNumberFormat="1" applyFont="1" applyAlignment="1">
      <alignment horizontal="left" vertical="center" indent="1"/>
    </xf>
    <xf numFmtId="165" fontId="14" fillId="0" borderId="0" xfId="0" applyNumberFormat="1" applyFont="1" applyAlignment="1">
      <alignment vertical="center"/>
    </xf>
    <xf numFmtId="165" fontId="14" fillId="7" borderId="1" xfId="0" applyNumberFormat="1" applyFont="1" applyFill="1" applyBorder="1" applyAlignment="1">
      <alignment vertical="center"/>
    </xf>
    <xf numFmtId="165" fontId="2" fillId="0" borderId="0" xfId="0" applyNumberFormat="1" applyFont="1"/>
    <xf numFmtId="165" fontId="13" fillId="9" borderId="1" xfId="0" applyNumberFormat="1" applyFont="1" applyFill="1" applyBorder="1" applyAlignment="1">
      <alignment horizontal="center" vertical="center"/>
    </xf>
    <xf numFmtId="165" fontId="3" fillId="0" borderId="0" xfId="0" applyNumberFormat="1" applyFont="1"/>
    <xf numFmtId="165" fontId="13" fillId="2" borderId="1" xfId="0" applyNumberFormat="1" applyFont="1" applyFill="1" applyBorder="1" applyAlignment="1">
      <alignment horizontal="left" vertical="center" indent="1"/>
    </xf>
    <xf numFmtId="165" fontId="17" fillId="2" borderId="1" xfId="0" applyNumberFormat="1" applyFont="1" applyFill="1" applyBorder="1" applyAlignment="1">
      <alignment vertical="center"/>
    </xf>
    <xf numFmtId="165" fontId="15" fillId="4" borderId="1" xfId="0" applyNumberFormat="1" applyFont="1" applyFill="1" applyBorder="1" applyAlignment="1">
      <alignment horizontal="left" vertical="center" indent="1"/>
    </xf>
    <xf numFmtId="165" fontId="14" fillId="4" borderId="1" xfId="1" applyNumberFormat="1" applyFont="1" applyFill="1" applyBorder="1" applyAlignment="1">
      <alignment vertical="center"/>
    </xf>
    <xf numFmtId="165" fontId="14" fillId="0" borderId="1" xfId="0" applyNumberFormat="1" applyFont="1" applyBorder="1" applyAlignment="1" applyProtection="1">
      <alignment vertical="center"/>
      <protection locked="0"/>
    </xf>
    <xf numFmtId="165" fontId="17" fillId="2" borderId="1" xfId="0" applyNumberFormat="1" applyFont="1" applyFill="1" applyBorder="1" applyAlignment="1" applyProtection="1">
      <alignment vertical="center"/>
      <protection locked="0"/>
    </xf>
    <xf numFmtId="165" fontId="14" fillId="10" borderId="1" xfId="0" applyNumberFormat="1" applyFont="1" applyFill="1" applyBorder="1" applyAlignment="1">
      <alignment vertical="center"/>
    </xf>
    <xf numFmtId="165" fontId="3" fillId="0" borderId="0" xfId="0" applyNumberFormat="1" applyFont="1" applyProtection="1">
      <protection locked="0"/>
    </xf>
    <xf numFmtId="165" fontId="3" fillId="0" borderId="0" xfId="0" applyNumberFormat="1" applyFont="1" applyProtection="1"/>
    <xf numFmtId="165" fontId="7" fillId="0" borderId="0" xfId="0" applyNumberFormat="1" applyFont="1" applyAlignment="1"/>
    <xf numFmtId="165" fontId="8" fillId="0" borderId="0" xfId="0" applyNumberFormat="1" applyFont="1" applyAlignment="1"/>
    <xf numFmtId="165" fontId="0" fillId="0" borderId="0" xfId="0" applyNumberFormat="1"/>
    <xf numFmtId="165" fontId="13" fillId="12" borderId="1" xfId="0" applyNumberFormat="1" applyFont="1" applyFill="1" applyBorder="1" applyAlignment="1">
      <alignment horizontal="left" vertical="center" indent="1"/>
    </xf>
    <xf numFmtId="165" fontId="13" fillId="12" borderId="1" xfId="0" applyNumberFormat="1" applyFont="1" applyFill="1" applyBorder="1" applyAlignment="1">
      <alignment horizontal="center" vertical="center"/>
    </xf>
    <xf numFmtId="165" fontId="13" fillId="2" borderId="1" xfId="0" applyNumberFormat="1" applyFont="1" applyFill="1" applyBorder="1" applyAlignment="1">
      <alignment vertical="center"/>
    </xf>
    <xf numFmtId="165" fontId="14" fillId="13" borderId="1" xfId="0" applyNumberFormat="1" applyFont="1" applyFill="1" applyBorder="1" applyAlignment="1">
      <alignment vertical="center"/>
    </xf>
    <xf numFmtId="165" fontId="15" fillId="4" borderId="1" xfId="0" applyNumberFormat="1" applyFont="1" applyFill="1" applyBorder="1" applyAlignment="1">
      <alignment vertical="center"/>
    </xf>
    <xf numFmtId="165" fontId="13" fillId="6" borderId="1" xfId="0" applyNumberFormat="1" applyFont="1" applyFill="1" applyBorder="1" applyAlignment="1">
      <alignment vertical="center"/>
    </xf>
    <xf numFmtId="165" fontId="14" fillId="8" borderId="1" xfId="0" applyNumberFormat="1" applyFont="1" applyFill="1" applyBorder="1" applyAlignment="1">
      <alignment vertical="center"/>
    </xf>
    <xf numFmtId="165" fontId="15" fillId="3" borderId="1" xfId="0" applyNumberFormat="1" applyFont="1" applyFill="1" applyBorder="1" applyAlignment="1">
      <alignment vertical="center"/>
    </xf>
    <xf numFmtId="165" fontId="13" fillId="11" borderId="1" xfId="0" applyNumberFormat="1" applyFont="1" applyFill="1" applyBorder="1" applyAlignment="1">
      <alignment horizontal="left" vertical="center" indent="1"/>
    </xf>
    <xf numFmtId="165" fontId="13" fillId="11" borderId="1" xfId="0" applyNumberFormat="1" applyFont="1" applyFill="1" applyBorder="1" applyAlignment="1">
      <alignment vertical="center"/>
    </xf>
    <xf numFmtId="0" fontId="20" fillId="15" borderId="2" xfId="2" applyFont="1" applyFill="1" applyBorder="1" applyAlignment="1">
      <alignment horizontal="center" vertical="center"/>
    </xf>
    <xf numFmtId="49" fontId="0" fillId="0" borderId="2" xfId="0" applyNumberFormat="1" applyFont="1" applyFill="1" applyBorder="1" applyAlignment="1">
      <alignment horizontal="center" vertical="center"/>
    </xf>
    <xf numFmtId="0" fontId="0" fillId="0" borderId="2" xfId="0" applyBorder="1" applyAlignment="1">
      <alignment horizontal="center" vertical="center"/>
    </xf>
    <xf numFmtId="0" fontId="20" fillId="15" borderId="2" xfId="0" applyFont="1" applyFill="1" applyBorder="1" applyAlignment="1">
      <alignment horizontal="center" vertical="center"/>
    </xf>
    <xf numFmtId="0" fontId="20" fillId="0" borderId="0" xfId="2" applyFont="1"/>
    <xf numFmtId="49" fontId="14" fillId="0" borderId="1" xfId="0" applyNumberFormat="1" applyFont="1" applyBorder="1" applyAlignment="1">
      <alignment horizontal="left" vertical="center" wrapText="1" indent="1"/>
    </xf>
    <xf numFmtId="49" fontId="13" fillId="2" borderId="1" xfId="0" applyNumberFormat="1" applyFont="1" applyFill="1" applyBorder="1" applyAlignment="1">
      <alignment horizontal="left" vertical="center" indent="1"/>
    </xf>
    <xf numFmtId="49" fontId="14" fillId="0" borderId="1" xfId="0" applyNumberFormat="1" applyFont="1" applyBorder="1" applyAlignment="1">
      <alignment horizontal="left" vertical="center" indent="1"/>
    </xf>
    <xf numFmtId="49" fontId="15" fillId="4" borderId="1" xfId="0" applyNumberFormat="1" applyFont="1" applyFill="1" applyBorder="1" applyAlignment="1">
      <alignment horizontal="left" vertical="center" indent="1"/>
    </xf>
    <xf numFmtId="49" fontId="15" fillId="10" borderId="1" xfId="0" applyNumberFormat="1" applyFont="1" applyFill="1" applyBorder="1" applyAlignment="1">
      <alignment horizontal="left" vertical="center" indent="1"/>
    </xf>
    <xf numFmtId="166" fontId="0" fillId="0" borderId="2" xfId="0" applyNumberFormat="1" applyFont="1" applyFill="1" applyBorder="1" applyAlignment="1">
      <alignment horizontal="center" vertical="center"/>
    </xf>
    <xf numFmtId="0" fontId="1" fillId="0" borderId="0" xfId="2"/>
    <xf numFmtId="166" fontId="0" fillId="0" borderId="2" xfId="0" applyNumberFormat="1" applyBorder="1" applyAlignment="1">
      <alignment horizontal="center" vertical="center"/>
    </xf>
    <xf numFmtId="49" fontId="13" fillId="5" borderId="1" xfId="0" applyNumberFormat="1" applyFont="1" applyFill="1" applyBorder="1" applyAlignment="1">
      <alignment horizontal="left" vertical="center" indent="1"/>
    </xf>
    <xf numFmtId="49" fontId="13" fillId="6" borderId="1" xfId="0" applyNumberFormat="1" applyFont="1" applyFill="1" applyBorder="1" applyAlignment="1">
      <alignment horizontal="left" vertical="center" indent="1"/>
    </xf>
    <xf numFmtId="49" fontId="15" fillId="3" borderId="1" xfId="0" applyNumberFormat="1" applyFont="1" applyFill="1" applyBorder="1" applyAlignment="1">
      <alignment horizontal="left" vertical="center" indent="1"/>
    </xf>
    <xf numFmtId="49" fontId="15" fillId="7" borderId="1" xfId="0" applyNumberFormat="1" applyFont="1" applyFill="1" applyBorder="1" applyAlignment="1">
      <alignment horizontal="left" vertical="center" indent="1"/>
    </xf>
    <xf numFmtId="49" fontId="13" fillId="9" borderId="1" xfId="0" applyNumberFormat="1" applyFont="1" applyFill="1" applyBorder="1" applyAlignment="1">
      <alignment horizontal="left" vertical="center" indent="1"/>
    </xf>
    <xf numFmtId="165" fontId="14" fillId="16" borderId="1" xfId="1" applyNumberFormat="1" applyFont="1" applyFill="1" applyBorder="1" applyAlignment="1">
      <alignment vertical="center"/>
    </xf>
    <xf numFmtId="165" fontId="14" fillId="16" borderId="1" xfId="0" applyNumberFormat="1" applyFont="1" applyFill="1" applyBorder="1" applyAlignment="1">
      <alignment vertical="center"/>
    </xf>
    <xf numFmtId="49" fontId="0" fillId="0" borderId="2" xfId="0" applyNumberFormat="1" applyBorder="1" applyAlignment="1">
      <alignment horizontal="center" vertical="center"/>
    </xf>
    <xf numFmtId="165" fontId="14" fillId="0" borderId="1" xfId="0" applyNumberFormat="1" applyFont="1" applyBorder="1" applyAlignment="1" applyProtection="1">
      <alignment horizontal="left" vertical="center" indent="1"/>
      <protection locked="0"/>
    </xf>
    <xf numFmtId="165" fontId="14" fillId="0" borderId="1" xfId="1" applyNumberFormat="1" applyFont="1" applyBorder="1" applyAlignment="1" applyProtection="1">
      <alignment vertical="center"/>
      <protection locked="0"/>
    </xf>
    <xf numFmtId="0" fontId="20" fillId="15" borderId="2" xfId="2" applyFont="1" applyFill="1" applyBorder="1" applyAlignment="1">
      <alignment horizontal="center" vertical="center" wrapText="1"/>
    </xf>
    <xf numFmtId="165" fontId="14" fillId="0" borderId="1" xfId="0" applyNumberFormat="1" applyFont="1" applyBorder="1" applyAlignment="1" applyProtection="1">
      <alignment horizontal="left" vertical="center" indent="1"/>
      <protection locked="0"/>
    </xf>
    <xf numFmtId="165" fontId="14" fillId="15" borderId="1" xfId="0" applyNumberFormat="1" applyFont="1" applyFill="1" applyBorder="1" applyAlignment="1">
      <alignment horizontal="left" vertical="center" indent="1"/>
    </xf>
    <xf numFmtId="0" fontId="1" fillId="0" borderId="0" xfId="2" applyFont="1" applyAlignment="1">
      <alignment horizontal="left" vertical="center" wrapText="1"/>
    </xf>
    <xf numFmtId="0" fontId="1" fillId="0" borderId="0" xfId="2" applyAlignment="1">
      <alignment horizontal="left" vertical="center" wrapText="1"/>
    </xf>
    <xf numFmtId="0" fontId="0" fillId="0" borderId="0" xfId="0" applyFill="1" applyBorder="1" applyAlignment="1">
      <alignment horizontal="left" vertical="center"/>
    </xf>
    <xf numFmtId="0" fontId="21" fillId="0" borderId="0" xfId="0" applyFont="1" applyAlignment="1">
      <alignment horizontal="left"/>
    </xf>
    <xf numFmtId="0" fontId="0" fillId="0" borderId="0" xfId="0" applyAlignment="1">
      <alignment vertical="top" wrapText="1"/>
    </xf>
    <xf numFmtId="0" fontId="0" fillId="0" borderId="0" xfId="0" applyAlignment="1">
      <alignment horizontal="left" vertical="center" wrapText="1"/>
    </xf>
    <xf numFmtId="0" fontId="2" fillId="0" borderId="3" xfId="2" applyFont="1" applyBorder="1" applyAlignment="1">
      <alignment horizontal="left" vertical="center" wrapText="1" indent="2"/>
    </xf>
    <xf numFmtId="0" fontId="2" fillId="0" borderId="0" xfId="2" applyFont="1" applyAlignment="1">
      <alignment horizontal="left" vertical="center" wrapText="1" indent="2"/>
    </xf>
  </cellXfs>
  <cellStyles count="3">
    <cellStyle name="Currency" xfId="1" builtinId="4"/>
    <cellStyle name="Normal" xfId="0" builtinId="0"/>
    <cellStyle name="Normal 2" xfId="2" xr:uid="{1436E9B4-CF5B-495A-9C42-9122666812F2}"/>
  </cellStyles>
  <dxfs count="0"/>
  <tableStyles count="0" defaultTableStyle="TableStyleMedium2" defaultPivotStyle="PivotStyleLight16"/>
  <colors>
    <mruColors>
      <color rgb="FFFF7B65"/>
      <color rgb="FFFF6F5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Paper">
      <a:dk1>
        <a:sysClr val="windowText" lastClr="000000"/>
      </a:dk1>
      <a:lt1>
        <a:sysClr val="window" lastClr="FFFFFF"/>
      </a:lt1>
      <a:dk2>
        <a:srgbClr val="444D26"/>
      </a:dk2>
      <a:lt2>
        <a:srgbClr val="FEFAC9"/>
      </a:lt2>
      <a:accent1>
        <a:srgbClr val="A5B592"/>
      </a:accent1>
      <a:accent2>
        <a:srgbClr val="F3A447"/>
      </a:accent2>
      <a:accent3>
        <a:srgbClr val="E7BC29"/>
      </a:accent3>
      <a:accent4>
        <a:srgbClr val="D092A7"/>
      </a:accent4>
      <a:accent5>
        <a:srgbClr val="9C85C0"/>
      </a:accent5>
      <a:accent6>
        <a:srgbClr val="809EC2"/>
      </a:accent6>
      <a:hlink>
        <a:srgbClr val="8E58B6"/>
      </a:hlink>
      <a:folHlink>
        <a:srgbClr val="7F6F6F"/>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499984740745262"/>
  </sheetPr>
  <dimension ref="A1:G52"/>
  <sheetViews>
    <sheetView showGridLines="0" tabSelected="1" workbookViewId="0">
      <pane ySplit="1" topLeftCell="A30" activePane="bottomLeft" state="frozen"/>
      <selection pane="bottomLeft" activeCell="C41" sqref="C41"/>
    </sheetView>
  </sheetViews>
  <sheetFormatPr baseColWidth="10" defaultColWidth="8.83203125" defaultRowHeight="15" x14ac:dyDescent="0.2"/>
  <cols>
    <col min="1" max="1" width="3" style="5" customWidth="1"/>
    <col min="2" max="2" width="48.33203125" style="5" customWidth="1"/>
    <col min="3" max="7" width="18" style="5" customWidth="1"/>
    <col min="8" max="8" width="3" style="5" customWidth="1"/>
    <col min="9" max="16384" width="8.83203125" style="5"/>
  </cols>
  <sheetData>
    <row r="1" spans="1:7" s="2" customFormat="1" ht="50" customHeight="1" x14ac:dyDescent="0.15">
      <c r="B1" s="3" t="s">
        <v>100</v>
      </c>
      <c r="C1" s="3"/>
      <c r="D1" s="3"/>
      <c r="E1" s="3"/>
    </row>
    <row r="2" spans="1:7" x14ac:dyDescent="0.2">
      <c r="A2" s="4"/>
      <c r="B2" s="4"/>
      <c r="C2" s="4"/>
      <c r="D2" s="4"/>
      <c r="E2" s="4"/>
      <c r="F2" s="4"/>
      <c r="G2" s="4"/>
    </row>
    <row r="3" spans="1:7" s="8" customFormat="1" ht="22.25" customHeight="1" x14ac:dyDescent="0.2">
      <c r="A3" s="6"/>
      <c r="B3" s="7" t="s">
        <v>3</v>
      </c>
      <c r="C3" s="75"/>
      <c r="D3" s="75"/>
      <c r="E3" s="75"/>
      <c r="F3" s="7" t="s">
        <v>4</v>
      </c>
      <c r="G3" s="72"/>
    </row>
    <row r="4" spans="1:7" s="8" customFormat="1" ht="22.25" customHeight="1" x14ac:dyDescent="0.2">
      <c r="A4" s="6"/>
      <c r="B4" s="7" t="s">
        <v>98</v>
      </c>
      <c r="C4" s="76" t="s">
        <v>99</v>
      </c>
      <c r="D4" s="76"/>
      <c r="E4" s="76"/>
      <c r="F4" s="7" t="s">
        <v>5</v>
      </c>
      <c r="G4" s="72"/>
    </row>
    <row r="5" spans="1:7" x14ac:dyDescent="0.2">
      <c r="A5" s="4"/>
      <c r="B5" s="4"/>
      <c r="C5" s="4"/>
      <c r="D5" s="4"/>
      <c r="E5" s="4"/>
      <c r="F5" s="4"/>
      <c r="G5" s="4"/>
    </row>
    <row r="6" spans="1:7" s="11" customFormat="1" ht="22.25" customHeight="1" x14ac:dyDescent="0.25">
      <c r="A6" s="9"/>
      <c r="B6" s="64" t="s">
        <v>6</v>
      </c>
      <c r="C6" s="10" t="s">
        <v>11</v>
      </c>
      <c r="D6" s="10" t="s">
        <v>12</v>
      </c>
      <c r="E6" s="10" t="s">
        <v>13</v>
      </c>
      <c r="F6" s="10" t="s">
        <v>14</v>
      </c>
      <c r="G6" s="10" t="s">
        <v>15</v>
      </c>
    </row>
    <row r="7" spans="1:7" ht="22.25" customHeight="1" x14ac:dyDescent="0.2">
      <c r="A7" s="4"/>
      <c r="B7" s="65" t="s">
        <v>7</v>
      </c>
      <c r="C7" s="13"/>
      <c r="D7" s="13"/>
      <c r="E7" s="13"/>
      <c r="F7" s="13"/>
      <c r="G7" s="13"/>
    </row>
    <row r="8" spans="1:7" ht="18" customHeight="1" x14ac:dyDescent="0.2">
      <c r="A8" s="4"/>
      <c r="B8" s="58" t="s">
        <v>101</v>
      </c>
      <c r="C8" s="73"/>
      <c r="D8" s="69"/>
      <c r="E8" s="69"/>
      <c r="F8" s="69"/>
      <c r="G8" s="16">
        <f>SUM(C8:F8)</f>
        <v>0</v>
      </c>
    </row>
    <row r="9" spans="1:7" ht="18" customHeight="1" x14ac:dyDescent="0.2">
      <c r="A9" s="4"/>
      <c r="B9" s="58" t="s">
        <v>102</v>
      </c>
      <c r="C9" s="73"/>
      <c r="D9" s="69"/>
      <c r="E9" s="69"/>
      <c r="F9" s="69"/>
      <c r="G9" s="16">
        <f>SUM(C9:F9)</f>
        <v>0</v>
      </c>
    </row>
    <row r="10" spans="1:7" ht="18" customHeight="1" x14ac:dyDescent="0.2">
      <c r="A10" s="4"/>
      <c r="B10" s="58" t="s">
        <v>103</v>
      </c>
      <c r="C10" s="73"/>
      <c r="D10" s="69"/>
      <c r="E10" s="69"/>
      <c r="F10" s="69"/>
      <c r="G10" s="16">
        <f>SUM(C10:F10)</f>
        <v>0</v>
      </c>
    </row>
    <row r="11" spans="1:7" ht="18" customHeight="1" x14ac:dyDescent="0.2">
      <c r="A11" s="4"/>
      <c r="B11" s="58" t="s">
        <v>78</v>
      </c>
      <c r="C11" s="73"/>
      <c r="D11" s="69"/>
      <c r="E11" s="69"/>
      <c r="F11" s="69"/>
      <c r="G11" s="16">
        <f>SUM(C11:F11)</f>
        <v>0</v>
      </c>
    </row>
    <row r="12" spans="1:7" s="20" customFormat="1" ht="22.25" customHeight="1" x14ac:dyDescent="0.2">
      <c r="A12" s="17"/>
      <c r="B12" s="66" t="s">
        <v>8</v>
      </c>
      <c r="C12" s="19">
        <f>SUM(C8:C11)</f>
        <v>0</v>
      </c>
      <c r="D12" s="19">
        <f>SUM(D8:D11)</f>
        <v>0</v>
      </c>
      <c r="E12" s="19">
        <f>SUM(E8:E11)</f>
        <v>0</v>
      </c>
      <c r="F12" s="19">
        <f>SUM(F8:F11)</f>
        <v>0</v>
      </c>
      <c r="G12" s="19">
        <f>SUM(G8:G11)</f>
        <v>0</v>
      </c>
    </row>
    <row r="13" spans="1:7" ht="8" customHeight="1" x14ac:dyDescent="0.2">
      <c r="A13" s="4"/>
      <c r="B13" s="21"/>
      <c r="C13" s="4"/>
      <c r="D13" s="4"/>
      <c r="E13" s="4"/>
      <c r="F13" s="4"/>
      <c r="G13" s="4"/>
    </row>
    <row r="14" spans="1:7" s="20" customFormat="1" ht="22.25" customHeight="1" x14ac:dyDescent="0.2">
      <c r="A14" s="17"/>
      <c r="B14" s="65" t="s">
        <v>79</v>
      </c>
      <c r="C14" s="13"/>
      <c r="D14" s="13"/>
      <c r="E14" s="13"/>
      <c r="F14" s="13"/>
      <c r="G14" s="13"/>
    </row>
    <row r="15" spans="1:7" s="20" customFormat="1" ht="18" customHeight="1" x14ac:dyDescent="0.2">
      <c r="A15" s="17"/>
      <c r="B15" s="58" t="s">
        <v>104</v>
      </c>
      <c r="C15" s="70"/>
      <c r="D15" s="33"/>
      <c r="E15" s="33"/>
      <c r="F15" s="33"/>
      <c r="G15" s="16">
        <f>SUM(C15:F15)</f>
        <v>0</v>
      </c>
    </row>
    <row r="16" spans="1:7" s="20" customFormat="1" ht="18" customHeight="1" x14ac:dyDescent="0.2">
      <c r="A16" s="17"/>
      <c r="B16" s="58" t="s">
        <v>105</v>
      </c>
      <c r="C16" s="70"/>
      <c r="D16" s="33"/>
      <c r="E16" s="33"/>
      <c r="F16" s="33"/>
      <c r="G16" s="16">
        <f>SUM(C16:F16)</f>
        <v>0</v>
      </c>
    </row>
    <row r="17" spans="1:7" s="20" customFormat="1" ht="18" customHeight="1" x14ac:dyDescent="0.2">
      <c r="A17" s="17"/>
      <c r="B17" s="58" t="s">
        <v>103</v>
      </c>
      <c r="C17" s="70"/>
      <c r="D17" s="33"/>
      <c r="E17" s="33"/>
      <c r="F17" s="33"/>
      <c r="G17" s="16">
        <f>SUM(C17:F17)</f>
        <v>0</v>
      </c>
    </row>
    <row r="18" spans="1:7" s="20" customFormat="1" ht="22.25" customHeight="1" x14ac:dyDescent="0.2">
      <c r="A18" s="17"/>
      <c r="B18" s="66" t="s">
        <v>9</v>
      </c>
      <c r="C18" s="19">
        <f>SUM(C15:C17)</f>
        <v>0</v>
      </c>
      <c r="D18" s="19">
        <f>SUM(D15:D17)</f>
        <v>0</v>
      </c>
      <c r="E18" s="19">
        <f>SUM(E15:E17)</f>
        <v>0</v>
      </c>
      <c r="F18" s="19">
        <f>SUM(F15:F17)</f>
        <v>0</v>
      </c>
      <c r="G18" s="19">
        <f>SUM(G15:G17)</f>
        <v>0</v>
      </c>
    </row>
    <row r="19" spans="1:7" s="20" customFormat="1" ht="8" customHeight="1" x14ac:dyDescent="0.2">
      <c r="A19" s="17"/>
      <c r="B19" s="23"/>
      <c r="C19" s="24"/>
      <c r="D19" s="24"/>
      <c r="E19" s="24"/>
      <c r="F19" s="24"/>
      <c r="G19" s="24"/>
    </row>
    <row r="20" spans="1:7" s="20" customFormat="1" ht="22.25" customHeight="1" x14ac:dyDescent="0.2">
      <c r="A20" s="17"/>
      <c r="B20" s="67" t="s">
        <v>10</v>
      </c>
      <c r="C20" s="25">
        <f>C18+C12</f>
        <v>0</v>
      </c>
      <c r="D20" s="25">
        <f>D18+D12</f>
        <v>0</v>
      </c>
      <c r="E20" s="25">
        <f>E18+E12</f>
        <v>0</v>
      </c>
      <c r="F20" s="25">
        <f>F18+F12</f>
        <v>0</v>
      </c>
      <c r="G20" s="25">
        <f>G18+G12</f>
        <v>0</v>
      </c>
    </row>
    <row r="21" spans="1:7" ht="22.25" customHeight="1" x14ac:dyDescent="0.2">
      <c r="A21" s="4"/>
      <c r="B21" s="4"/>
      <c r="C21" s="4"/>
      <c r="D21" s="4"/>
      <c r="E21" s="4"/>
      <c r="F21" s="4"/>
      <c r="G21" s="4"/>
    </row>
    <row r="22" spans="1:7" s="28" customFormat="1" ht="22.25" customHeight="1" x14ac:dyDescent="0.2">
      <c r="A22" s="26"/>
      <c r="B22" s="68" t="s">
        <v>0</v>
      </c>
      <c r="C22" s="27" t="s">
        <v>11</v>
      </c>
      <c r="D22" s="27" t="s">
        <v>12</v>
      </c>
      <c r="E22" s="27" t="s">
        <v>13</v>
      </c>
      <c r="F22" s="27" t="s">
        <v>14</v>
      </c>
      <c r="G22" s="27" t="s">
        <v>15</v>
      </c>
    </row>
    <row r="23" spans="1:7" s="28" customFormat="1" ht="22.25" customHeight="1" x14ac:dyDescent="0.2">
      <c r="A23" s="26"/>
      <c r="B23" s="57" t="s">
        <v>16</v>
      </c>
      <c r="C23" s="30"/>
      <c r="D23" s="30"/>
      <c r="E23" s="30"/>
      <c r="F23" s="30"/>
      <c r="G23" s="30"/>
    </row>
    <row r="24" spans="1:7" ht="46" customHeight="1" x14ac:dyDescent="0.2">
      <c r="A24" s="4"/>
      <c r="B24" s="56" t="s">
        <v>86</v>
      </c>
      <c r="C24" s="33"/>
      <c r="D24" s="33"/>
      <c r="E24" s="33"/>
      <c r="F24" s="33"/>
      <c r="G24" s="15">
        <f>SUM(C24:F24)</f>
        <v>0</v>
      </c>
    </row>
    <row r="25" spans="1:7" ht="44" customHeight="1" x14ac:dyDescent="0.2">
      <c r="A25" s="4"/>
      <c r="B25" s="56" t="s">
        <v>87</v>
      </c>
      <c r="C25" s="33"/>
      <c r="D25" s="33"/>
      <c r="E25" s="33"/>
      <c r="F25" s="33"/>
      <c r="G25" s="15">
        <f>SUM(C25:F25)</f>
        <v>0</v>
      </c>
    </row>
    <row r="26" spans="1:7" s="28" customFormat="1" ht="22.25" customHeight="1" x14ac:dyDescent="0.2">
      <c r="A26" s="26"/>
      <c r="B26" s="59" t="s">
        <v>17</v>
      </c>
      <c r="C26" s="32">
        <f>SUM(C24:C25)</f>
        <v>0</v>
      </c>
      <c r="D26" s="32">
        <f>SUM(D24:D25)</f>
        <v>0</v>
      </c>
      <c r="E26" s="32">
        <f>SUM(E24:E25)</f>
        <v>0</v>
      </c>
      <c r="F26" s="32">
        <f>SUM(F24:F25)</f>
        <v>0</v>
      </c>
      <c r="G26" s="32">
        <f>SUM(G24:G25)</f>
        <v>0</v>
      </c>
    </row>
    <row r="27" spans="1:7" ht="8" customHeight="1" x14ac:dyDescent="0.2">
      <c r="A27" s="4"/>
      <c r="B27" s="23"/>
      <c r="C27" s="24"/>
      <c r="D27" s="24"/>
      <c r="E27" s="24"/>
      <c r="F27" s="24"/>
      <c r="G27" s="24"/>
    </row>
    <row r="28" spans="1:7" s="28" customFormat="1" ht="22.25" customHeight="1" x14ac:dyDescent="0.2">
      <c r="A28" s="26"/>
      <c r="B28" s="57" t="s">
        <v>81</v>
      </c>
      <c r="C28" s="30"/>
      <c r="D28" s="30"/>
      <c r="E28" s="30"/>
      <c r="F28" s="30"/>
      <c r="G28" s="30"/>
    </row>
    <row r="29" spans="1:7" ht="45" customHeight="1" x14ac:dyDescent="0.2">
      <c r="A29" s="4"/>
      <c r="B29" s="56" t="s">
        <v>82</v>
      </c>
      <c r="C29" s="33"/>
      <c r="D29" s="33"/>
      <c r="E29" s="33"/>
      <c r="F29" s="33"/>
      <c r="G29" s="15">
        <f>SUM(C29:F29)</f>
        <v>0</v>
      </c>
    </row>
    <row r="30" spans="1:7" ht="59" customHeight="1" x14ac:dyDescent="0.2">
      <c r="A30" s="4"/>
      <c r="B30" s="56" t="s">
        <v>84</v>
      </c>
      <c r="C30" s="33"/>
      <c r="D30" s="33"/>
      <c r="E30" s="33"/>
      <c r="F30" s="33"/>
      <c r="G30" s="15">
        <f>SUM(C30:F30)</f>
        <v>0</v>
      </c>
    </row>
    <row r="31" spans="1:7" ht="57" customHeight="1" x14ac:dyDescent="0.2">
      <c r="A31" s="4"/>
      <c r="B31" s="56" t="s">
        <v>83</v>
      </c>
      <c r="C31" s="33"/>
      <c r="D31" s="33"/>
      <c r="E31" s="33"/>
      <c r="F31" s="33"/>
      <c r="G31" s="15">
        <f>SUM(C31:F31)</f>
        <v>0</v>
      </c>
    </row>
    <row r="32" spans="1:7" ht="89" customHeight="1" x14ac:dyDescent="0.2">
      <c r="A32" s="4"/>
      <c r="B32" s="56" t="s">
        <v>85</v>
      </c>
      <c r="C32" s="33"/>
      <c r="D32" s="33"/>
      <c r="E32" s="33"/>
      <c r="F32" s="33"/>
      <c r="G32" s="15">
        <f>SUM(C32:F32)</f>
        <v>0</v>
      </c>
    </row>
    <row r="33" spans="1:7" ht="70" x14ac:dyDescent="0.2">
      <c r="A33" s="4"/>
      <c r="B33" s="56" t="s">
        <v>95</v>
      </c>
      <c r="C33" s="33"/>
      <c r="D33" s="33"/>
      <c r="E33" s="33"/>
      <c r="F33" s="33"/>
      <c r="G33" s="15">
        <f>SUM(C33:F33)</f>
        <v>0</v>
      </c>
    </row>
    <row r="34" spans="1:7" s="28" customFormat="1" ht="22.25" customHeight="1" x14ac:dyDescent="0.2">
      <c r="A34" s="26"/>
      <c r="B34" s="59" t="s">
        <v>19</v>
      </c>
      <c r="C34" s="32">
        <f>SUM(C29:C33)</f>
        <v>0</v>
      </c>
      <c r="D34" s="32">
        <f>SUM(D29:D33)</f>
        <v>0</v>
      </c>
      <c r="E34" s="32">
        <f>SUM(E29:E33)</f>
        <v>0</v>
      </c>
      <c r="F34" s="32">
        <f>SUM(F29:F33)</f>
        <v>0</v>
      </c>
      <c r="G34" s="32">
        <f>SUM(G29:G33)</f>
        <v>0</v>
      </c>
    </row>
    <row r="35" spans="1:7" ht="8" customHeight="1" x14ac:dyDescent="0.2">
      <c r="A35" s="4"/>
      <c r="B35" s="23"/>
      <c r="C35" s="24"/>
      <c r="D35" s="24"/>
      <c r="E35" s="24"/>
      <c r="F35" s="24"/>
      <c r="G35" s="24"/>
    </row>
    <row r="36" spans="1:7" s="28" customFormat="1" ht="22.25" customHeight="1" x14ac:dyDescent="0.2">
      <c r="A36" s="26"/>
      <c r="B36" s="57" t="s">
        <v>20</v>
      </c>
      <c r="C36" s="34"/>
      <c r="D36" s="34"/>
      <c r="E36" s="34"/>
      <c r="F36" s="30"/>
      <c r="G36" s="30"/>
    </row>
    <row r="37" spans="1:7" ht="44" customHeight="1" x14ac:dyDescent="0.2">
      <c r="A37" s="4"/>
      <c r="B37" s="56" t="s">
        <v>96</v>
      </c>
      <c r="C37" s="33"/>
      <c r="D37" s="33"/>
      <c r="E37" s="33"/>
      <c r="F37" s="33"/>
      <c r="G37" s="15">
        <f>SUM(C37:F37)</f>
        <v>0</v>
      </c>
    </row>
    <row r="38" spans="1:7" ht="34" customHeight="1" x14ac:dyDescent="0.2">
      <c r="A38" s="4"/>
      <c r="B38" s="56" t="s">
        <v>88</v>
      </c>
      <c r="C38" s="33"/>
      <c r="D38" s="33"/>
      <c r="E38" s="33"/>
      <c r="F38" s="33"/>
      <c r="G38" s="15">
        <f t="shared" ref="G38:G41" si="0">SUM(C38:F38)</f>
        <v>0</v>
      </c>
    </row>
    <row r="39" spans="1:7" ht="38" customHeight="1" x14ac:dyDescent="0.2">
      <c r="A39" s="4"/>
      <c r="B39" s="56" t="s">
        <v>91</v>
      </c>
      <c r="C39" s="33"/>
      <c r="D39" s="33"/>
      <c r="E39" s="33"/>
      <c r="F39" s="33"/>
      <c r="G39" s="15">
        <f t="shared" si="0"/>
        <v>0</v>
      </c>
    </row>
    <row r="40" spans="1:7" ht="56" x14ac:dyDescent="0.2">
      <c r="A40" s="4"/>
      <c r="B40" s="56" t="s">
        <v>89</v>
      </c>
      <c r="C40" s="33"/>
      <c r="D40" s="33"/>
      <c r="E40" s="33"/>
      <c r="F40" s="33"/>
      <c r="G40" s="15">
        <f t="shared" si="0"/>
        <v>0</v>
      </c>
    </row>
    <row r="41" spans="1:7" ht="32" customHeight="1" x14ac:dyDescent="0.2">
      <c r="A41" s="4"/>
      <c r="B41" s="56" t="s">
        <v>90</v>
      </c>
      <c r="C41" s="33"/>
      <c r="D41" s="33"/>
      <c r="E41" s="33"/>
      <c r="F41" s="33"/>
      <c r="G41" s="15">
        <f t="shared" si="0"/>
        <v>0</v>
      </c>
    </row>
    <row r="42" spans="1:7" s="28" customFormat="1" ht="22.25" customHeight="1" x14ac:dyDescent="0.2">
      <c r="A42" s="26"/>
      <c r="B42" s="59" t="s">
        <v>21</v>
      </c>
      <c r="C42" s="32">
        <f>SUM(C37:C41)</f>
        <v>0</v>
      </c>
      <c r="D42" s="32">
        <f>SUM(D37:D41)</f>
        <v>0</v>
      </c>
      <c r="E42" s="32">
        <f>SUM(E37:E41)</f>
        <v>0</v>
      </c>
      <c r="F42" s="32">
        <f>SUM(F37:F41)</f>
        <v>0</v>
      </c>
      <c r="G42" s="32">
        <f>SUM(G37:G41)</f>
        <v>0</v>
      </c>
    </row>
    <row r="43" spans="1:7" ht="8" customHeight="1" x14ac:dyDescent="0.2">
      <c r="A43" s="4"/>
      <c r="B43" s="23"/>
      <c r="C43" s="24"/>
      <c r="D43" s="24"/>
      <c r="E43" s="24"/>
      <c r="F43" s="24"/>
      <c r="G43" s="24"/>
    </row>
    <row r="44" spans="1:7" s="28" customFormat="1" ht="22.25" customHeight="1" x14ac:dyDescent="0.2">
      <c r="A44" s="26"/>
      <c r="B44" s="60" t="s">
        <v>22</v>
      </c>
      <c r="C44" s="35">
        <f>C42+C34+C26</f>
        <v>0</v>
      </c>
      <c r="D44" s="35">
        <f>D42+D34+D26</f>
        <v>0</v>
      </c>
      <c r="E44" s="35">
        <f>E42+E34+E26</f>
        <v>0</v>
      </c>
      <c r="F44" s="35">
        <f>F42+F34+F26</f>
        <v>0</v>
      </c>
      <c r="G44" s="35">
        <f>G42+G34+G26</f>
        <v>0</v>
      </c>
    </row>
    <row r="45" spans="1:7" x14ac:dyDescent="0.2">
      <c r="A45" s="4"/>
      <c r="B45" s="4"/>
      <c r="C45" s="4"/>
      <c r="D45" s="4"/>
      <c r="E45" s="4"/>
      <c r="F45" s="4"/>
      <c r="G45" s="4"/>
    </row>
    <row r="46" spans="1:7" ht="16" x14ac:dyDescent="0.2">
      <c r="B46" s="36"/>
      <c r="C46" s="28"/>
      <c r="D46" s="28"/>
    </row>
    <row r="47" spans="1:7" ht="16" x14ac:dyDescent="0.2">
      <c r="B47" s="36"/>
      <c r="C47" s="37"/>
      <c r="D47" s="36"/>
    </row>
    <row r="48" spans="1:7" ht="16" x14ac:dyDescent="0.2">
      <c r="C48" s="36"/>
      <c r="D48" s="36"/>
    </row>
    <row r="49" spans="2:4" ht="16" x14ac:dyDescent="0.2">
      <c r="B49" s="36"/>
      <c r="C49" s="36"/>
      <c r="D49" s="36"/>
    </row>
    <row r="50" spans="2:4" ht="16" x14ac:dyDescent="0.2">
      <c r="B50" s="36"/>
      <c r="C50" s="36"/>
      <c r="D50" s="36"/>
    </row>
    <row r="51" spans="2:4" ht="16" x14ac:dyDescent="0.2">
      <c r="B51" s="36"/>
      <c r="C51" s="36"/>
      <c r="D51" s="36"/>
    </row>
    <row r="52" spans="2:4" ht="16" x14ac:dyDescent="0.2">
      <c r="B52" s="36"/>
      <c r="C52" s="36"/>
      <c r="D52" s="36"/>
    </row>
  </sheetData>
  <sheetProtection algorithmName="SHA-512" hashValue="Q1mYXTGWEBltQ2YxG+UdTfVCd2nYvDhitJLFEkxmPLCQ4D0HSloHHHMnc1mtQtZM0hXC8ulsEQw6bcyeDvWN/A==" saltValue="PaEASIgBiqQQNlCGIu6ntw==" spinCount="100000" sheet="1" objects="1" scenarios="1" selectLockedCells="1"/>
  <mergeCells count="2">
    <mergeCell ref="C3:E3"/>
    <mergeCell ref="C4:E4"/>
  </mergeCells>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3E1B9D-84D7-C24A-BCBD-6D176C455F02}">
  <sheetPr>
    <tabColor theme="7"/>
  </sheetPr>
  <dimension ref="B2:E16"/>
  <sheetViews>
    <sheetView showGridLines="0" workbookViewId="0">
      <selection activeCell="G15" sqref="G15"/>
    </sheetView>
  </sheetViews>
  <sheetFormatPr baseColWidth="10" defaultColWidth="12" defaultRowHeight="15" x14ac:dyDescent="0.2"/>
  <cols>
    <col min="1" max="1" width="3.6640625" style="1" customWidth="1"/>
    <col min="2" max="2" width="29.5" style="1" customWidth="1"/>
    <col min="3" max="3" width="27.1640625" style="1" customWidth="1"/>
    <col min="4" max="4" width="20.5" style="62" customWidth="1"/>
    <col min="5" max="5" width="22.6640625" style="62" customWidth="1"/>
    <col min="6" max="16384" width="12" style="1"/>
  </cols>
  <sheetData>
    <row r="2" spans="2:5" x14ac:dyDescent="0.2">
      <c r="B2" s="55" t="s">
        <v>93</v>
      </c>
    </row>
    <row r="4" spans="2:5" ht="32" x14ac:dyDescent="0.2">
      <c r="B4" s="74" t="s">
        <v>28</v>
      </c>
      <c r="C4" s="74" t="s">
        <v>110</v>
      </c>
      <c r="D4" s="74" t="s">
        <v>111</v>
      </c>
      <c r="E4" s="74" t="s">
        <v>112</v>
      </c>
    </row>
    <row r="5" spans="2:5" x14ac:dyDescent="0.2">
      <c r="B5" s="52" t="s">
        <v>45</v>
      </c>
      <c r="C5" s="61">
        <v>5000</v>
      </c>
      <c r="D5" s="63">
        <v>0</v>
      </c>
      <c r="E5" s="63">
        <v>575</v>
      </c>
    </row>
    <row r="6" spans="2:5" x14ac:dyDescent="0.2">
      <c r="B6" s="52" t="s">
        <v>35</v>
      </c>
      <c r="C6" s="61">
        <v>7500</v>
      </c>
      <c r="D6" s="63">
        <v>0</v>
      </c>
      <c r="E6" s="63">
        <v>575</v>
      </c>
    </row>
    <row r="7" spans="2:5" x14ac:dyDescent="0.2">
      <c r="B7" s="52" t="s">
        <v>37</v>
      </c>
      <c r="C7" s="61">
        <v>10000</v>
      </c>
      <c r="D7" s="63">
        <v>0</v>
      </c>
      <c r="E7" s="63">
        <v>575</v>
      </c>
    </row>
    <row r="8" spans="2:5" x14ac:dyDescent="0.2">
      <c r="B8" s="52" t="s">
        <v>40</v>
      </c>
      <c r="C8" s="61">
        <v>15000</v>
      </c>
      <c r="D8" s="63">
        <v>0</v>
      </c>
      <c r="E8" s="63">
        <v>575</v>
      </c>
    </row>
    <row r="9" spans="2:5" x14ac:dyDescent="0.2">
      <c r="B9" s="52" t="s">
        <v>41</v>
      </c>
      <c r="C9" s="61">
        <v>20000</v>
      </c>
      <c r="D9" s="63">
        <v>0</v>
      </c>
      <c r="E9" s="63">
        <v>575</v>
      </c>
    </row>
    <row r="10" spans="2:5" x14ac:dyDescent="0.2">
      <c r="B10" s="52" t="s">
        <v>42</v>
      </c>
      <c r="C10" s="61">
        <v>30000</v>
      </c>
      <c r="D10" s="63">
        <v>0</v>
      </c>
      <c r="E10" s="63">
        <v>575</v>
      </c>
    </row>
    <row r="11" spans="2:5" x14ac:dyDescent="0.2">
      <c r="B11" s="52" t="s">
        <v>43</v>
      </c>
      <c r="C11" s="61">
        <v>40000</v>
      </c>
      <c r="D11" s="63">
        <v>0</v>
      </c>
      <c r="E11" s="63">
        <v>575</v>
      </c>
    </row>
    <row r="12" spans="2:5" x14ac:dyDescent="0.2">
      <c r="B12" s="52" t="s">
        <v>44</v>
      </c>
      <c r="C12" s="61">
        <v>60000</v>
      </c>
      <c r="D12" s="63">
        <v>0</v>
      </c>
      <c r="E12" s="63">
        <v>575</v>
      </c>
    </row>
    <row r="14" spans="2:5" ht="67" customHeight="1" x14ac:dyDescent="0.2">
      <c r="B14" s="78" t="s">
        <v>80</v>
      </c>
      <c r="C14" s="78"/>
      <c r="D14" s="78"/>
      <c r="E14" s="78"/>
    </row>
    <row r="15" spans="2:5" ht="84" customHeight="1" x14ac:dyDescent="0.2">
      <c r="B15" s="78" t="s">
        <v>113</v>
      </c>
      <c r="C15" s="78"/>
      <c r="D15" s="78"/>
      <c r="E15" s="78"/>
    </row>
    <row r="16" spans="2:5" ht="36" customHeight="1" x14ac:dyDescent="0.2">
      <c r="B16" s="77"/>
      <c r="C16" s="77"/>
      <c r="D16" s="1"/>
    </row>
  </sheetData>
  <sheetProtection algorithmName="SHA-512" hashValue="shGSdGMiupUKy8dIxjOGDZE+CNY6n0mJpmQME7nGh5pbKK15YKJ73ntL8v1uajfkVCwxF8F8y7I2Qu4zQsNpyA==" saltValue="JBHW8aiY093dK8DgSeBIYw==" spinCount="100000" sheet="1" objects="1" scenarios="1" selectLockedCells="1" selectUnlockedCells="1"/>
  <mergeCells count="3">
    <mergeCell ref="B16:C16"/>
    <mergeCell ref="B15:E15"/>
    <mergeCell ref="B14:E14"/>
  </mergeCells>
  <pageMargins left="0.7" right="0.7" top="0.75" bottom="0.75" header="0.3" footer="0.3"/>
  <pageSetup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F8F51B-F424-B140-A473-28733F0CA6C1}">
  <sheetPr>
    <tabColor theme="5"/>
  </sheetPr>
  <dimension ref="B2:E14"/>
  <sheetViews>
    <sheetView showGridLines="0" workbookViewId="0">
      <selection activeCell="B2" sqref="B2:D2"/>
    </sheetView>
  </sheetViews>
  <sheetFormatPr baseColWidth="10" defaultRowHeight="15" x14ac:dyDescent="0.2"/>
  <cols>
    <col min="1" max="1" width="3.83203125" customWidth="1"/>
    <col min="2" max="2" width="14.83203125" customWidth="1"/>
    <col min="3" max="3" width="25.5" customWidth="1"/>
    <col min="4" max="4" width="25.33203125" customWidth="1"/>
    <col min="5" max="5" width="28.5" customWidth="1"/>
  </cols>
  <sheetData>
    <row r="2" spans="2:5" ht="19" x14ac:dyDescent="0.25">
      <c r="B2" s="80" t="s">
        <v>61</v>
      </c>
      <c r="C2" s="80"/>
      <c r="D2" s="80"/>
    </row>
    <row r="4" spans="2:5" x14ac:dyDescent="0.2">
      <c r="B4" s="54" t="s">
        <v>53</v>
      </c>
      <c r="C4" s="54" t="s">
        <v>54</v>
      </c>
      <c r="D4" s="54" t="s">
        <v>55</v>
      </c>
      <c r="E4" s="54" t="s">
        <v>109</v>
      </c>
    </row>
    <row r="5" spans="2:5" x14ac:dyDescent="0.2">
      <c r="B5" s="53" t="s">
        <v>56</v>
      </c>
      <c r="C5" s="53" t="s">
        <v>57</v>
      </c>
      <c r="D5" s="53" t="s">
        <v>59</v>
      </c>
      <c r="E5" s="53" t="s">
        <v>60</v>
      </c>
    </row>
    <row r="6" spans="2:5" x14ac:dyDescent="0.2">
      <c r="B6" s="53" t="s">
        <v>64</v>
      </c>
      <c r="C6" s="53" t="s">
        <v>62</v>
      </c>
      <c r="D6" s="53" t="s">
        <v>63</v>
      </c>
      <c r="E6" s="53" t="s">
        <v>65</v>
      </c>
    </row>
    <row r="7" spans="2:5" x14ac:dyDescent="0.2">
      <c r="B7" s="53" t="s">
        <v>66</v>
      </c>
      <c r="C7" s="53" t="s">
        <v>67</v>
      </c>
      <c r="D7" s="53" t="s">
        <v>68</v>
      </c>
      <c r="E7" s="53" t="s">
        <v>69</v>
      </c>
    </row>
    <row r="8" spans="2:5" x14ac:dyDescent="0.2">
      <c r="B8" s="53" t="s">
        <v>70</v>
      </c>
      <c r="C8" s="53" t="s">
        <v>71</v>
      </c>
      <c r="D8" s="53" t="s">
        <v>72</v>
      </c>
      <c r="E8" s="53" t="s">
        <v>68</v>
      </c>
    </row>
    <row r="9" spans="2:5" x14ac:dyDescent="0.2">
      <c r="B9" s="53" t="s">
        <v>73</v>
      </c>
      <c r="C9" s="53" t="s">
        <v>74</v>
      </c>
      <c r="D9" s="53" t="s">
        <v>75</v>
      </c>
      <c r="E9" s="53" t="s">
        <v>76</v>
      </c>
    </row>
    <row r="11" spans="2:5" x14ac:dyDescent="0.2">
      <c r="B11" s="79" t="s">
        <v>58</v>
      </c>
      <c r="C11" s="79"/>
    </row>
    <row r="12" spans="2:5" ht="20" customHeight="1" x14ac:dyDescent="0.2">
      <c r="B12" s="82" t="s">
        <v>108</v>
      </c>
      <c r="C12" s="82"/>
      <c r="D12" s="82"/>
      <c r="E12" s="82"/>
    </row>
    <row r="13" spans="2:5" ht="20" customHeight="1" x14ac:dyDescent="0.2">
      <c r="B13" s="82"/>
      <c r="C13" s="82"/>
      <c r="D13" s="82"/>
      <c r="E13" s="82"/>
    </row>
    <row r="14" spans="2:5" ht="101" customHeight="1" x14ac:dyDescent="0.2">
      <c r="B14" s="81" t="s">
        <v>94</v>
      </c>
      <c r="C14" s="81"/>
      <c r="D14" s="81"/>
      <c r="E14" s="81"/>
    </row>
  </sheetData>
  <sheetProtection algorithmName="SHA-512" hashValue="tWNO07vl8t8Nv4cS7Joo/greUzgFgP1QiMx+v9joIhHgwWUy7gHc08CJsWDD6kDWuFRX/9nLIr9jvgJ4rDOSXw==" saltValue="Htu4tTLNtnsgSVpF3xW1KA==" spinCount="100000" sheet="1" objects="1" scenarios="1" selectLockedCells="1" selectUnlockedCells="1"/>
  <mergeCells count="5">
    <mergeCell ref="B11:C11"/>
    <mergeCell ref="B2:D2"/>
    <mergeCell ref="B14:E14"/>
    <mergeCell ref="B13:E13"/>
    <mergeCell ref="B12:E1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E818E0-8BF9-4A4C-82D1-19152BEF2DD5}">
  <sheetPr>
    <tabColor theme="1"/>
  </sheetPr>
  <dimension ref="B2:D16"/>
  <sheetViews>
    <sheetView showGridLines="0" workbookViewId="0">
      <selection activeCell="D33" sqref="D33"/>
    </sheetView>
  </sheetViews>
  <sheetFormatPr baseColWidth="10" defaultColWidth="12" defaultRowHeight="15" x14ac:dyDescent="0.2"/>
  <cols>
    <col min="1" max="1" width="3.6640625" style="1" customWidth="1"/>
    <col min="2" max="2" width="44.1640625" style="1" customWidth="1"/>
    <col min="3" max="3" width="34.6640625" style="1" customWidth="1"/>
    <col min="4" max="4" width="38.1640625" style="1" customWidth="1"/>
    <col min="5" max="16384" width="12" style="1"/>
  </cols>
  <sheetData>
    <row r="2" spans="2:4" x14ac:dyDescent="0.2">
      <c r="B2" s="55" t="s">
        <v>77</v>
      </c>
    </row>
    <row r="4" spans="2:4" x14ac:dyDescent="0.2">
      <c r="B4" s="51" t="s">
        <v>28</v>
      </c>
      <c r="C4" s="51" t="s">
        <v>29</v>
      </c>
      <c r="D4" s="51" t="s">
        <v>30</v>
      </c>
    </row>
    <row r="5" spans="2:4" x14ac:dyDescent="0.2">
      <c r="B5" s="52" t="s">
        <v>45</v>
      </c>
      <c r="C5" s="52" t="s">
        <v>46</v>
      </c>
      <c r="D5" s="52" t="s">
        <v>34</v>
      </c>
    </row>
    <row r="6" spans="2:4" x14ac:dyDescent="0.2">
      <c r="B6" s="52" t="s">
        <v>35</v>
      </c>
      <c r="C6" s="52" t="s">
        <v>47</v>
      </c>
      <c r="D6" s="52" t="s">
        <v>36</v>
      </c>
    </row>
    <row r="7" spans="2:4" x14ac:dyDescent="0.2">
      <c r="B7" s="52" t="s">
        <v>37</v>
      </c>
      <c r="C7" s="52" t="s">
        <v>38</v>
      </c>
      <c r="D7" s="52" t="s">
        <v>39</v>
      </c>
    </row>
    <row r="8" spans="2:4" x14ac:dyDescent="0.2">
      <c r="B8" s="52" t="s">
        <v>40</v>
      </c>
      <c r="C8" s="52">
        <v>11</v>
      </c>
      <c r="D8" s="52" t="s">
        <v>48</v>
      </c>
    </row>
    <row r="9" spans="2:4" x14ac:dyDescent="0.2">
      <c r="B9" s="52" t="s">
        <v>41</v>
      </c>
      <c r="C9" s="52">
        <v>12</v>
      </c>
      <c r="D9" s="52" t="s">
        <v>49</v>
      </c>
    </row>
    <row r="10" spans="2:4" x14ac:dyDescent="0.2">
      <c r="B10" s="52" t="s">
        <v>42</v>
      </c>
      <c r="C10" s="52">
        <v>13</v>
      </c>
      <c r="D10" s="52" t="s">
        <v>50</v>
      </c>
    </row>
    <row r="11" spans="2:4" x14ac:dyDescent="0.2">
      <c r="B11" s="52" t="s">
        <v>43</v>
      </c>
      <c r="C11" s="52">
        <v>14</v>
      </c>
      <c r="D11" s="52" t="s">
        <v>51</v>
      </c>
    </row>
    <row r="12" spans="2:4" x14ac:dyDescent="0.2">
      <c r="B12" s="52" t="s">
        <v>44</v>
      </c>
      <c r="C12" s="52">
        <v>15</v>
      </c>
      <c r="D12" s="52" t="s">
        <v>52</v>
      </c>
    </row>
    <row r="14" spans="2:4" ht="67" customHeight="1" x14ac:dyDescent="0.2">
      <c r="B14" s="77" t="s">
        <v>31</v>
      </c>
      <c r="C14" s="77"/>
      <c r="D14" s="77"/>
    </row>
    <row r="15" spans="2:4" ht="39" customHeight="1" x14ac:dyDescent="0.2">
      <c r="B15" s="77" t="s">
        <v>32</v>
      </c>
      <c r="C15" s="77"/>
      <c r="D15" s="77"/>
    </row>
    <row r="16" spans="2:4" ht="36" customHeight="1" x14ac:dyDescent="0.2">
      <c r="B16" s="77" t="s">
        <v>33</v>
      </c>
      <c r="C16" s="77"/>
      <c r="D16" s="77"/>
    </row>
  </sheetData>
  <sheetProtection algorithmName="SHA-512" hashValue="qWk7tgo8nbVKz5GY5FtlnMuy21LqnsF/G/zWQ3Dk4/omcQvVdNNUXvp+7Mlirgqeqb3qesZkYt63d4UV/MdSdQ==" saltValue="UtqYv1Nv3b6ob4RlcztqhA==" spinCount="100000" sheet="1" objects="1" scenarios="1" selectLockedCells="1" selectUnlockedCells="1"/>
  <mergeCells count="3">
    <mergeCell ref="B14:D14"/>
    <mergeCell ref="B15:D15"/>
    <mergeCell ref="B16:D16"/>
  </mergeCells>
  <pageMargins left="0.7" right="0.7" top="0.75" bottom="0.75" header="0.3" footer="0.3"/>
  <pageSetup orientation="portrait" horizontalDpi="0" verticalDpi="0" r:id="rId1"/>
  <ignoredErrors>
    <ignoredError sqref="D8:D12"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AA2C2B-3E0F-B54D-9958-8BCAAD0E5F40}">
  <sheetPr>
    <tabColor theme="9"/>
  </sheetPr>
  <dimension ref="B2:D14"/>
  <sheetViews>
    <sheetView showGridLines="0" workbookViewId="0">
      <selection activeCell="B5" sqref="B5"/>
    </sheetView>
  </sheetViews>
  <sheetFormatPr baseColWidth="10" defaultRowHeight="15" x14ac:dyDescent="0.2"/>
  <cols>
    <col min="1" max="1" width="3.5" customWidth="1"/>
    <col min="2" max="2" width="37.6640625" customWidth="1"/>
    <col min="3" max="3" width="24.5" customWidth="1"/>
    <col min="4" max="4" width="29.5" customWidth="1"/>
  </cols>
  <sheetData>
    <row r="2" spans="2:4" s="62" customFormat="1" x14ac:dyDescent="0.2">
      <c r="B2" s="55" t="s">
        <v>106</v>
      </c>
    </row>
    <row r="3" spans="2:4" s="62" customFormat="1" x14ac:dyDescent="0.2"/>
    <row r="4" spans="2:4" s="62" customFormat="1" x14ac:dyDescent="0.2">
      <c r="B4" s="51" t="s">
        <v>28</v>
      </c>
      <c r="C4" s="51" t="s">
        <v>92</v>
      </c>
      <c r="D4" s="51" t="s">
        <v>78</v>
      </c>
    </row>
    <row r="5" spans="2:4" s="62" customFormat="1" x14ac:dyDescent="0.2">
      <c r="B5" s="71" t="s">
        <v>45</v>
      </c>
      <c r="C5" s="63">
        <v>1600</v>
      </c>
      <c r="D5" s="63">
        <v>0</v>
      </c>
    </row>
    <row r="6" spans="2:4" s="62" customFormat="1" x14ac:dyDescent="0.2">
      <c r="B6" s="71" t="s">
        <v>35</v>
      </c>
      <c r="C6" s="63">
        <v>2400</v>
      </c>
      <c r="D6" s="63">
        <v>0</v>
      </c>
    </row>
    <row r="7" spans="2:4" s="62" customFormat="1" x14ac:dyDescent="0.2">
      <c r="B7" s="71" t="s">
        <v>37</v>
      </c>
      <c r="C7" s="63">
        <v>3600</v>
      </c>
      <c r="D7" s="63">
        <v>0</v>
      </c>
    </row>
    <row r="8" spans="2:4" s="62" customFormat="1" x14ac:dyDescent="0.2">
      <c r="B8" s="71" t="s">
        <v>40</v>
      </c>
      <c r="C8" s="63">
        <v>4400</v>
      </c>
      <c r="D8" s="63">
        <v>0</v>
      </c>
    </row>
    <row r="9" spans="2:4" s="62" customFormat="1" x14ac:dyDescent="0.2">
      <c r="B9" s="71" t="s">
        <v>41</v>
      </c>
      <c r="C9" s="63">
        <v>5600</v>
      </c>
      <c r="D9" s="63">
        <v>0</v>
      </c>
    </row>
    <row r="10" spans="2:4" s="62" customFormat="1" x14ac:dyDescent="0.2">
      <c r="B10" s="71" t="s">
        <v>42</v>
      </c>
      <c r="C10" s="63">
        <v>6400</v>
      </c>
      <c r="D10" s="63">
        <v>0</v>
      </c>
    </row>
    <row r="11" spans="2:4" s="62" customFormat="1" x14ac:dyDescent="0.2">
      <c r="B11" s="71" t="s">
        <v>43</v>
      </c>
      <c r="C11" s="63">
        <v>7600</v>
      </c>
      <c r="D11" s="63">
        <v>0</v>
      </c>
    </row>
    <row r="12" spans="2:4" s="62" customFormat="1" x14ac:dyDescent="0.2">
      <c r="B12" s="71" t="s">
        <v>44</v>
      </c>
      <c r="C12" s="63">
        <v>9000</v>
      </c>
      <c r="D12" s="63">
        <v>0</v>
      </c>
    </row>
    <row r="13" spans="2:4" s="62" customFormat="1" x14ac:dyDescent="0.2"/>
    <row r="14" spans="2:4" s="62" customFormat="1" ht="67" customHeight="1" x14ac:dyDescent="0.2">
      <c r="B14" s="78" t="s">
        <v>107</v>
      </c>
      <c r="C14" s="78"/>
      <c r="D14" s="78"/>
    </row>
  </sheetData>
  <sheetProtection algorithmName="SHA-512" hashValue="QWZAcuYty3bZsfRZ1HPYeWZn8+Dm8LoYPBfcM8Cl2qzLORBSUwz5eQ2p5dRLehiisB4N4IsSv6mBjQNUQjLCHA==" saltValue="jlM/pBUukWRlOZMg2P53uQ==" spinCount="100000" sheet="1" objects="1" scenarios="1" selectLockedCells="1" selectUnlockedCells="1"/>
  <mergeCells count="1">
    <mergeCell ref="B14:D1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249977111117893"/>
  </sheetPr>
  <dimension ref="A1:G74"/>
  <sheetViews>
    <sheetView showGridLines="0" workbookViewId="0">
      <pane ySplit="1" topLeftCell="A2" activePane="bottomLeft" state="frozen"/>
      <selection pane="bottomLeft" activeCell="N14" sqref="N14"/>
    </sheetView>
  </sheetViews>
  <sheetFormatPr baseColWidth="10" defaultColWidth="8.83203125" defaultRowHeight="15" x14ac:dyDescent="0.2"/>
  <cols>
    <col min="1" max="1" width="3" style="40" customWidth="1"/>
    <col min="2" max="2" width="32.33203125" style="40" bestFit="1" customWidth="1"/>
    <col min="3" max="7" width="16" style="40" customWidth="1"/>
    <col min="8" max="8" width="3" style="40" customWidth="1"/>
    <col min="9" max="16384" width="8.83203125" style="40"/>
  </cols>
  <sheetData>
    <row r="1" spans="1:7" s="5" customFormat="1" ht="48.75" customHeight="1" x14ac:dyDescent="0.3">
      <c r="A1" s="26"/>
      <c r="B1" s="38" t="s">
        <v>97</v>
      </c>
      <c r="C1" s="39"/>
      <c r="D1" s="39"/>
      <c r="E1" s="39"/>
      <c r="F1" s="39"/>
      <c r="G1" s="4"/>
    </row>
    <row r="2" spans="1:7" x14ac:dyDescent="0.2">
      <c r="A2" s="4"/>
      <c r="B2" s="4"/>
      <c r="C2" s="4"/>
      <c r="D2" s="4"/>
      <c r="E2" s="4"/>
      <c r="F2" s="4"/>
      <c r="G2" s="4"/>
    </row>
    <row r="3" spans="1:7" ht="34.25" customHeight="1" x14ac:dyDescent="0.2">
      <c r="A3" s="4"/>
      <c r="B3" s="41" t="s">
        <v>6</v>
      </c>
      <c r="C3" s="42" t="s">
        <v>11</v>
      </c>
      <c r="D3" s="42" t="s">
        <v>12</v>
      </c>
      <c r="E3" s="42" t="s">
        <v>13</v>
      </c>
      <c r="F3" s="42" t="s">
        <v>14</v>
      </c>
      <c r="G3" s="42" t="s">
        <v>15</v>
      </c>
    </row>
    <row r="4" spans="1:7" ht="25.25" customHeight="1" x14ac:dyDescent="0.2">
      <c r="A4" s="4"/>
      <c r="B4" s="29" t="s">
        <v>1</v>
      </c>
      <c r="C4" s="43"/>
      <c r="D4" s="43"/>
      <c r="E4" s="43"/>
      <c r="F4" s="43"/>
      <c r="G4" s="43"/>
    </row>
    <row r="5" spans="1:7" ht="25.25" customHeight="1" x14ac:dyDescent="0.2">
      <c r="A5" s="4"/>
      <c r="B5" s="14" t="s">
        <v>18</v>
      </c>
      <c r="C5" s="22">
        <f>'ISO 27001 Cost Benefit Analysis'!C34</f>
        <v>0</v>
      </c>
      <c r="D5" s="22">
        <f>'ISO 27001 Cost Benefit Analysis'!D34</f>
        <v>0</v>
      </c>
      <c r="E5" s="22">
        <f>'ISO 27001 Cost Benefit Analysis'!E34</f>
        <v>0</v>
      </c>
      <c r="F5" s="22">
        <f>'ISO 27001 Cost Benefit Analysis'!F34</f>
        <v>0</v>
      </c>
      <c r="G5" s="44">
        <f>'ISO 27001 Cost Benefit Analysis'!G34</f>
        <v>0</v>
      </c>
    </row>
    <row r="6" spans="1:7" ht="25.25" customHeight="1" x14ac:dyDescent="0.2">
      <c r="A6" s="4"/>
      <c r="B6" s="14" t="s">
        <v>24</v>
      </c>
      <c r="C6" s="22">
        <f>'ISO 27001 Cost Benefit Analysis'!C26</f>
        <v>0</v>
      </c>
      <c r="D6" s="22">
        <f>'ISO 27001 Cost Benefit Analysis'!D26</f>
        <v>0</v>
      </c>
      <c r="E6" s="22">
        <f>'ISO 27001 Cost Benefit Analysis'!E26</f>
        <v>0</v>
      </c>
      <c r="F6" s="22">
        <f>'ISO 27001 Cost Benefit Analysis'!F26</f>
        <v>0</v>
      </c>
      <c r="G6" s="44">
        <f>'ISO 27001 Cost Benefit Analysis'!G26</f>
        <v>0</v>
      </c>
    </row>
    <row r="7" spans="1:7" ht="25.25" customHeight="1" x14ac:dyDescent="0.2">
      <c r="A7" s="4"/>
      <c r="B7" s="14" t="s">
        <v>25</v>
      </c>
      <c r="C7" s="22">
        <f>'ISO 27001 Cost Benefit Analysis'!C42</f>
        <v>0</v>
      </c>
      <c r="D7" s="22">
        <f>'ISO 27001 Cost Benefit Analysis'!D42</f>
        <v>0</v>
      </c>
      <c r="E7" s="22">
        <f>'ISO 27001 Cost Benefit Analysis'!E42</f>
        <v>0</v>
      </c>
      <c r="F7" s="22">
        <f>'ISO 27001 Cost Benefit Analysis'!F42</f>
        <v>0</v>
      </c>
      <c r="G7" s="44">
        <f>'ISO 27001 Cost Benefit Analysis'!G42</f>
        <v>0</v>
      </c>
    </row>
    <row r="8" spans="1:7" ht="25.25" customHeight="1" x14ac:dyDescent="0.2">
      <c r="A8" s="4"/>
      <c r="B8" s="31" t="s">
        <v>22</v>
      </c>
      <c r="C8" s="45">
        <f>'ISO 27001 Cost Benefit Analysis'!C44</f>
        <v>0</v>
      </c>
      <c r="D8" s="45">
        <f>'ISO 27001 Cost Benefit Analysis'!D44</f>
        <v>0</v>
      </c>
      <c r="E8" s="45">
        <f>'ISO 27001 Cost Benefit Analysis'!E44</f>
        <v>0</v>
      </c>
      <c r="F8" s="45">
        <f>'ISO 27001 Cost Benefit Analysis'!F44</f>
        <v>0</v>
      </c>
      <c r="G8" s="45">
        <f>'ISO 27001 Cost Benefit Analysis'!G44</f>
        <v>0</v>
      </c>
    </row>
    <row r="9" spans="1:7" ht="25.25" customHeight="1" x14ac:dyDescent="0.2">
      <c r="A9" s="4"/>
      <c r="B9" s="12" t="s">
        <v>2</v>
      </c>
      <c r="C9" s="46"/>
      <c r="D9" s="46"/>
      <c r="E9" s="46"/>
      <c r="F9" s="46"/>
      <c r="G9" s="46"/>
    </row>
    <row r="10" spans="1:7" ht="25.25" customHeight="1" x14ac:dyDescent="0.2">
      <c r="A10" s="4"/>
      <c r="B10" s="14" t="s">
        <v>26</v>
      </c>
      <c r="C10" s="22">
        <f>'ISO 27001 Cost Benefit Analysis'!C12</f>
        <v>0</v>
      </c>
      <c r="D10" s="22">
        <f>'ISO 27001 Cost Benefit Analysis'!D12</f>
        <v>0</v>
      </c>
      <c r="E10" s="22">
        <f>'ISO 27001 Cost Benefit Analysis'!E12</f>
        <v>0</v>
      </c>
      <c r="F10" s="22">
        <f>'ISO 27001 Cost Benefit Analysis'!F12</f>
        <v>0</v>
      </c>
      <c r="G10" s="47">
        <f>'ISO 27001 Cost Benefit Analysis'!G12</f>
        <v>0</v>
      </c>
    </row>
    <row r="11" spans="1:7" ht="25.25" customHeight="1" x14ac:dyDescent="0.2">
      <c r="A11" s="4"/>
      <c r="B11" s="14" t="s">
        <v>27</v>
      </c>
      <c r="C11" s="22">
        <f>'ISO 27001 Cost Benefit Analysis'!C18</f>
        <v>0</v>
      </c>
      <c r="D11" s="22">
        <f>'ISO 27001 Cost Benefit Analysis'!D18</f>
        <v>0</v>
      </c>
      <c r="E11" s="22">
        <f>'ISO 27001 Cost Benefit Analysis'!E18</f>
        <v>0</v>
      </c>
      <c r="F11" s="22">
        <f>'ISO 27001 Cost Benefit Analysis'!F18</f>
        <v>0</v>
      </c>
      <c r="G11" s="47">
        <f>'ISO 27001 Cost Benefit Analysis'!G18</f>
        <v>0</v>
      </c>
    </row>
    <row r="12" spans="1:7" ht="25.25" customHeight="1" x14ac:dyDescent="0.2">
      <c r="A12" s="4"/>
      <c r="B12" s="18" t="s">
        <v>10</v>
      </c>
      <c r="C12" s="48">
        <f>'ISO 27001 Cost Benefit Analysis'!C20</f>
        <v>0</v>
      </c>
      <c r="D12" s="48">
        <f>'ISO 27001 Cost Benefit Analysis'!D20</f>
        <v>0</v>
      </c>
      <c r="E12" s="48">
        <f>'ISO 27001 Cost Benefit Analysis'!E20</f>
        <v>0</v>
      </c>
      <c r="F12" s="48">
        <f>'ISO 27001 Cost Benefit Analysis'!F20</f>
        <v>0</v>
      </c>
      <c r="G12" s="48">
        <f>'ISO 27001 Cost Benefit Analysis'!G20</f>
        <v>0</v>
      </c>
    </row>
    <row r="13" spans="1:7" ht="25.25" customHeight="1" x14ac:dyDescent="0.2">
      <c r="A13" s="4"/>
      <c r="B13" s="49" t="s">
        <v>23</v>
      </c>
      <c r="C13" s="50">
        <f>C8-C12</f>
        <v>0</v>
      </c>
      <c r="D13" s="50">
        <f t="shared" ref="D13:G13" si="0">D8-D12</f>
        <v>0</v>
      </c>
      <c r="E13" s="50">
        <f t="shared" si="0"/>
        <v>0</v>
      </c>
      <c r="F13" s="50">
        <f t="shared" si="0"/>
        <v>0</v>
      </c>
      <c r="G13" s="50">
        <f t="shared" si="0"/>
        <v>0</v>
      </c>
    </row>
    <row r="14" spans="1:7" x14ac:dyDescent="0.2">
      <c r="A14" s="4"/>
      <c r="B14" s="4"/>
      <c r="C14" s="4"/>
      <c r="D14" s="4"/>
      <c r="E14" s="4"/>
      <c r="F14" s="4"/>
      <c r="G14" s="4"/>
    </row>
    <row r="15" spans="1:7" x14ac:dyDescent="0.2">
      <c r="A15" s="4"/>
      <c r="B15" s="4"/>
      <c r="C15" s="4"/>
      <c r="D15" s="4"/>
      <c r="E15" s="4"/>
      <c r="F15" s="4"/>
      <c r="G15" s="4"/>
    </row>
    <row r="16" spans="1:7" x14ac:dyDescent="0.2">
      <c r="A16" s="4"/>
      <c r="B16" s="4"/>
      <c r="C16" s="4"/>
      <c r="D16" s="4"/>
      <c r="E16" s="4"/>
      <c r="F16" s="4"/>
      <c r="G16" s="4"/>
    </row>
    <row r="17" spans="1:7" x14ac:dyDescent="0.2">
      <c r="A17" s="4"/>
      <c r="B17" s="4"/>
      <c r="C17" s="4"/>
      <c r="D17" s="4"/>
      <c r="E17" s="4"/>
      <c r="F17" s="4"/>
      <c r="G17" s="4"/>
    </row>
    <row r="18" spans="1:7" x14ac:dyDescent="0.2">
      <c r="A18" s="4"/>
      <c r="B18" s="4"/>
      <c r="C18" s="4"/>
      <c r="D18" s="4"/>
      <c r="E18" s="4"/>
      <c r="F18" s="4"/>
      <c r="G18" s="4"/>
    </row>
    <row r="19" spans="1:7" x14ac:dyDescent="0.2">
      <c r="A19" s="4"/>
      <c r="B19" s="4"/>
      <c r="C19" s="4"/>
      <c r="D19" s="4"/>
      <c r="E19" s="4"/>
      <c r="F19" s="4"/>
      <c r="G19" s="4"/>
    </row>
    <row r="20" spans="1:7" x14ac:dyDescent="0.2">
      <c r="A20" s="4"/>
      <c r="B20" s="4"/>
      <c r="C20" s="4"/>
      <c r="D20" s="4"/>
      <c r="E20" s="4"/>
      <c r="F20" s="4"/>
      <c r="G20" s="4"/>
    </row>
    <row r="21" spans="1:7" x14ac:dyDescent="0.2">
      <c r="A21" s="4"/>
      <c r="B21" s="4"/>
      <c r="C21" s="4"/>
      <c r="D21" s="4"/>
      <c r="E21" s="4"/>
      <c r="F21" s="4"/>
      <c r="G21" s="4"/>
    </row>
    <row r="22" spans="1:7" x14ac:dyDescent="0.2">
      <c r="A22" s="4"/>
      <c r="B22" s="4"/>
      <c r="C22" s="4"/>
      <c r="D22" s="4"/>
      <c r="E22" s="4"/>
      <c r="F22" s="4"/>
      <c r="G22" s="4"/>
    </row>
    <row r="23" spans="1:7" x14ac:dyDescent="0.2">
      <c r="A23" s="4"/>
      <c r="B23" s="4"/>
      <c r="C23" s="4"/>
      <c r="D23" s="4"/>
      <c r="E23" s="4"/>
      <c r="F23" s="4"/>
      <c r="G23" s="4"/>
    </row>
    <row r="24" spans="1:7" x14ac:dyDescent="0.2">
      <c r="A24" s="4"/>
      <c r="B24" s="4"/>
      <c r="C24" s="4"/>
      <c r="D24" s="4"/>
      <c r="E24" s="4"/>
      <c r="F24" s="4"/>
      <c r="G24" s="4"/>
    </row>
    <row r="25" spans="1:7" x14ac:dyDescent="0.2">
      <c r="A25" s="4"/>
      <c r="B25" s="4"/>
      <c r="C25" s="4"/>
      <c r="D25" s="4"/>
      <c r="E25" s="4"/>
      <c r="F25" s="4"/>
      <c r="G25" s="4"/>
    </row>
    <row r="26" spans="1:7" x14ac:dyDescent="0.2">
      <c r="A26" s="4"/>
      <c r="B26" s="4"/>
      <c r="C26" s="4"/>
      <c r="D26" s="4"/>
      <c r="E26" s="4"/>
      <c r="F26" s="4"/>
      <c r="G26" s="4"/>
    </row>
    <row r="27" spans="1:7" x14ac:dyDescent="0.2">
      <c r="A27" s="4"/>
      <c r="B27" s="4"/>
      <c r="C27" s="4"/>
      <c r="D27" s="4"/>
      <c r="E27" s="4"/>
      <c r="F27" s="4"/>
      <c r="G27" s="4"/>
    </row>
    <row r="28" spans="1:7" x14ac:dyDescent="0.2">
      <c r="A28" s="4"/>
      <c r="B28" s="4"/>
      <c r="C28" s="4"/>
      <c r="D28" s="4"/>
      <c r="E28" s="4"/>
      <c r="F28" s="4"/>
      <c r="G28" s="4"/>
    </row>
    <row r="29" spans="1:7" x14ac:dyDescent="0.2">
      <c r="A29" s="4"/>
      <c r="B29" s="4"/>
      <c r="C29" s="4"/>
      <c r="D29" s="4"/>
      <c r="E29" s="4"/>
      <c r="F29" s="4"/>
      <c r="G29" s="4"/>
    </row>
    <row r="30" spans="1:7" x14ac:dyDescent="0.2">
      <c r="A30" s="4"/>
      <c r="B30" s="4"/>
      <c r="C30" s="4"/>
      <c r="D30" s="4"/>
      <c r="E30" s="4"/>
      <c r="F30" s="4"/>
      <c r="G30" s="4"/>
    </row>
    <row r="31" spans="1:7" x14ac:dyDescent="0.2">
      <c r="A31" s="4"/>
      <c r="B31" s="4"/>
      <c r="C31" s="4"/>
      <c r="D31" s="4"/>
      <c r="E31" s="4"/>
      <c r="F31" s="4"/>
      <c r="G31" s="4"/>
    </row>
    <row r="32" spans="1:7" x14ac:dyDescent="0.2">
      <c r="A32" s="4"/>
      <c r="B32" s="4"/>
      <c r="C32" s="4"/>
      <c r="D32" s="4"/>
      <c r="E32" s="4"/>
      <c r="F32" s="4"/>
      <c r="G32" s="4"/>
    </row>
    <row r="33" spans="1:7" x14ac:dyDescent="0.2">
      <c r="A33" s="4"/>
      <c r="B33" s="4"/>
      <c r="C33" s="4"/>
      <c r="D33" s="4"/>
      <c r="E33" s="4"/>
      <c r="F33" s="4"/>
      <c r="G33" s="4"/>
    </row>
    <row r="34" spans="1:7" x14ac:dyDescent="0.2">
      <c r="A34" s="4"/>
      <c r="B34" s="4"/>
      <c r="C34" s="4"/>
      <c r="D34" s="4"/>
      <c r="E34" s="4"/>
      <c r="F34" s="4"/>
      <c r="G34" s="4"/>
    </row>
    <row r="35" spans="1:7" x14ac:dyDescent="0.2">
      <c r="A35" s="4"/>
      <c r="B35" s="4"/>
      <c r="C35" s="4"/>
      <c r="D35" s="4"/>
      <c r="E35" s="4"/>
      <c r="F35" s="4"/>
      <c r="G35" s="4"/>
    </row>
    <row r="36" spans="1:7" x14ac:dyDescent="0.2">
      <c r="A36" s="4"/>
      <c r="B36" s="4"/>
      <c r="C36" s="4"/>
      <c r="D36" s="4"/>
      <c r="E36" s="4"/>
      <c r="F36" s="4"/>
      <c r="G36" s="4"/>
    </row>
    <row r="37" spans="1:7" x14ac:dyDescent="0.2">
      <c r="A37" s="4"/>
      <c r="B37" s="4"/>
      <c r="C37" s="4"/>
      <c r="D37" s="4"/>
      <c r="E37" s="4"/>
      <c r="F37" s="4"/>
      <c r="G37" s="4"/>
    </row>
    <row r="38" spans="1:7" x14ac:dyDescent="0.2">
      <c r="A38" s="4"/>
      <c r="B38" s="4"/>
      <c r="C38" s="4"/>
      <c r="D38" s="4"/>
      <c r="E38" s="4"/>
      <c r="F38" s="4"/>
      <c r="G38" s="4"/>
    </row>
    <row r="39" spans="1:7" x14ac:dyDescent="0.2">
      <c r="A39" s="4"/>
      <c r="B39" s="4"/>
      <c r="C39" s="4"/>
      <c r="D39" s="4"/>
      <c r="E39" s="4"/>
      <c r="F39" s="4"/>
      <c r="G39" s="4"/>
    </row>
    <row r="40" spans="1:7" x14ac:dyDescent="0.2">
      <c r="A40" s="4"/>
      <c r="B40" s="4"/>
      <c r="C40" s="4"/>
      <c r="D40" s="4"/>
      <c r="E40" s="4"/>
      <c r="F40" s="4"/>
      <c r="G40" s="4"/>
    </row>
    <row r="41" spans="1:7" x14ac:dyDescent="0.2">
      <c r="A41" s="4"/>
      <c r="B41" s="4"/>
      <c r="C41" s="4"/>
      <c r="D41" s="4"/>
      <c r="E41" s="4"/>
      <c r="F41" s="4"/>
      <c r="G41" s="4"/>
    </row>
    <row r="42" spans="1:7" x14ac:dyDescent="0.2">
      <c r="A42" s="4"/>
      <c r="B42" s="4"/>
      <c r="C42" s="4"/>
      <c r="D42" s="4"/>
      <c r="E42" s="4"/>
      <c r="F42" s="4"/>
      <c r="G42" s="4"/>
    </row>
    <row r="43" spans="1:7" x14ac:dyDescent="0.2">
      <c r="A43" s="4"/>
      <c r="B43" s="4"/>
      <c r="C43" s="4"/>
      <c r="D43" s="4"/>
      <c r="E43" s="4"/>
      <c r="F43" s="4"/>
      <c r="G43" s="4"/>
    </row>
    <row r="44" spans="1:7" x14ac:dyDescent="0.2">
      <c r="A44" s="4"/>
      <c r="B44" s="4"/>
      <c r="C44" s="4"/>
      <c r="D44" s="4"/>
      <c r="E44" s="4"/>
      <c r="F44" s="4"/>
      <c r="G44" s="4"/>
    </row>
    <row r="45" spans="1:7" x14ac:dyDescent="0.2">
      <c r="A45" s="4"/>
      <c r="B45" s="4"/>
      <c r="C45" s="4"/>
      <c r="D45" s="4"/>
      <c r="E45" s="4"/>
      <c r="F45" s="4"/>
      <c r="G45" s="4"/>
    </row>
    <row r="46" spans="1:7" x14ac:dyDescent="0.2">
      <c r="A46" s="4"/>
      <c r="B46" s="4"/>
      <c r="C46" s="4"/>
      <c r="D46" s="4"/>
      <c r="E46" s="4"/>
      <c r="F46" s="4"/>
      <c r="G46" s="4"/>
    </row>
    <row r="47" spans="1:7" x14ac:dyDescent="0.2">
      <c r="A47" s="4"/>
      <c r="B47" s="4"/>
      <c r="C47" s="4"/>
      <c r="D47" s="4"/>
      <c r="E47" s="4"/>
      <c r="F47" s="4"/>
      <c r="G47" s="4"/>
    </row>
    <row r="48" spans="1:7" x14ac:dyDescent="0.2">
      <c r="A48" s="4"/>
      <c r="B48" s="4"/>
      <c r="C48" s="4"/>
      <c r="D48" s="4"/>
      <c r="E48" s="4"/>
      <c r="F48" s="4"/>
      <c r="G48" s="4"/>
    </row>
    <row r="49" spans="1:7" x14ac:dyDescent="0.2">
      <c r="A49" s="4"/>
      <c r="B49" s="4"/>
      <c r="C49" s="4"/>
      <c r="D49" s="4"/>
      <c r="E49" s="4"/>
      <c r="F49" s="4"/>
      <c r="G49" s="4"/>
    </row>
    <row r="50" spans="1:7" x14ac:dyDescent="0.2">
      <c r="A50" s="4"/>
      <c r="B50" s="4"/>
      <c r="C50" s="4"/>
      <c r="D50" s="4"/>
      <c r="E50" s="4"/>
      <c r="F50" s="4"/>
      <c r="G50" s="4"/>
    </row>
    <row r="51" spans="1:7" x14ac:dyDescent="0.2">
      <c r="A51" s="4"/>
      <c r="B51" s="4"/>
      <c r="C51" s="4"/>
      <c r="D51" s="4"/>
      <c r="E51" s="4"/>
      <c r="F51" s="4"/>
      <c r="G51" s="4"/>
    </row>
    <row r="52" spans="1:7" x14ac:dyDescent="0.2">
      <c r="A52" s="4"/>
      <c r="B52" s="4"/>
      <c r="C52" s="4"/>
      <c r="D52" s="4"/>
      <c r="E52" s="4"/>
      <c r="F52" s="4"/>
      <c r="G52" s="4"/>
    </row>
    <row r="53" spans="1:7" x14ac:dyDescent="0.2">
      <c r="A53" s="4"/>
      <c r="B53" s="4"/>
      <c r="C53" s="4"/>
      <c r="D53" s="4"/>
      <c r="E53" s="4"/>
      <c r="F53" s="4"/>
      <c r="G53" s="4"/>
    </row>
    <row r="54" spans="1:7" x14ac:dyDescent="0.2">
      <c r="A54" s="4"/>
      <c r="B54" s="4"/>
      <c r="C54" s="4"/>
      <c r="D54" s="4"/>
      <c r="E54" s="4"/>
      <c r="F54" s="4"/>
      <c r="G54" s="4"/>
    </row>
    <row r="55" spans="1:7" x14ac:dyDescent="0.2">
      <c r="A55" s="4"/>
      <c r="B55" s="4"/>
      <c r="C55" s="4"/>
      <c r="D55" s="4"/>
      <c r="E55" s="4"/>
      <c r="F55" s="4"/>
      <c r="G55" s="4"/>
    </row>
    <row r="56" spans="1:7" x14ac:dyDescent="0.2">
      <c r="A56" s="4"/>
      <c r="B56" s="4"/>
      <c r="C56" s="4"/>
      <c r="D56" s="4"/>
      <c r="E56" s="4"/>
      <c r="F56" s="4"/>
      <c r="G56" s="4"/>
    </row>
    <row r="57" spans="1:7" x14ac:dyDescent="0.2">
      <c r="A57" s="4"/>
      <c r="B57" s="4"/>
      <c r="C57" s="4"/>
      <c r="D57" s="4"/>
      <c r="E57" s="4"/>
      <c r="F57" s="4"/>
      <c r="G57" s="4"/>
    </row>
    <row r="58" spans="1:7" x14ac:dyDescent="0.2">
      <c r="A58" s="4"/>
      <c r="B58" s="4"/>
      <c r="C58" s="4"/>
      <c r="D58" s="4"/>
      <c r="E58" s="4"/>
      <c r="F58" s="4"/>
      <c r="G58" s="4"/>
    </row>
    <row r="59" spans="1:7" x14ac:dyDescent="0.2">
      <c r="A59" s="4"/>
      <c r="B59" s="4"/>
      <c r="C59" s="4"/>
      <c r="D59" s="4"/>
      <c r="E59" s="4"/>
      <c r="F59" s="4"/>
      <c r="G59" s="4"/>
    </row>
    <row r="60" spans="1:7" x14ac:dyDescent="0.2">
      <c r="A60" s="4"/>
      <c r="B60" s="4"/>
      <c r="C60" s="4"/>
      <c r="D60" s="4"/>
      <c r="E60" s="4"/>
      <c r="F60" s="4"/>
      <c r="G60" s="4"/>
    </row>
    <row r="61" spans="1:7" x14ac:dyDescent="0.2">
      <c r="A61" s="4"/>
      <c r="B61" s="4"/>
      <c r="C61" s="4"/>
      <c r="D61" s="4"/>
      <c r="E61" s="4"/>
      <c r="F61" s="4"/>
      <c r="G61" s="4"/>
    </row>
    <row r="62" spans="1:7" x14ac:dyDescent="0.2">
      <c r="A62" s="4"/>
      <c r="B62" s="4"/>
      <c r="C62" s="4"/>
      <c r="D62" s="4"/>
      <c r="E62" s="4"/>
      <c r="F62" s="4"/>
      <c r="G62" s="4"/>
    </row>
    <row r="63" spans="1:7" x14ac:dyDescent="0.2">
      <c r="A63" s="4"/>
      <c r="B63" s="4"/>
      <c r="C63" s="4"/>
      <c r="D63" s="4"/>
      <c r="E63" s="4"/>
      <c r="F63" s="4"/>
      <c r="G63" s="4"/>
    </row>
    <row r="64" spans="1:7" x14ac:dyDescent="0.2">
      <c r="A64" s="4"/>
      <c r="B64" s="4"/>
      <c r="C64" s="4"/>
      <c r="D64" s="4"/>
      <c r="E64" s="4"/>
      <c r="F64" s="4"/>
      <c r="G64" s="4"/>
    </row>
    <row r="65" spans="1:7" x14ac:dyDescent="0.2">
      <c r="A65" s="4"/>
      <c r="B65" s="4"/>
      <c r="C65" s="4"/>
      <c r="D65" s="4"/>
      <c r="E65" s="4"/>
      <c r="F65" s="4"/>
      <c r="G65" s="4"/>
    </row>
    <row r="66" spans="1:7" x14ac:dyDescent="0.2">
      <c r="A66" s="4"/>
      <c r="B66" s="4"/>
      <c r="C66" s="4"/>
      <c r="D66" s="4"/>
      <c r="E66" s="4"/>
      <c r="F66" s="4"/>
      <c r="G66" s="4"/>
    </row>
    <row r="67" spans="1:7" x14ac:dyDescent="0.2">
      <c r="A67" s="4"/>
      <c r="B67" s="4"/>
      <c r="C67" s="4"/>
      <c r="D67" s="4"/>
      <c r="E67" s="4"/>
      <c r="F67" s="4"/>
      <c r="G67" s="4"/>
    </row>
    <row r="68" spans="1:7" x14ac:dyDescent="0.2">
      <c r="A68" s="4"/>
      <c r="B68" s="4"/>
      <c r="C68" s="4"/>
      <c r="D68" s="4"/>
      <c r="E68" s="4"/>
      <c r="F68" s="4"/>
      <c r="G68" s="4"/>
    </row>
    <row r="69" spans="1:7" x14ac:dyDescent="0.2">
      <c r="A69" s="4"/>
      <c r="B69" s="4"/>
      <c r="C69" s="4"/>
      <c r="D69" s="4"/>
      <c r="E69" s="4"/>
      <c r="F69" s="4"/>
      <c r="G69" s="4"/>
    </row>
    <row r="70" spans="1:7" x14ac:dyDescent="0.2">
      <c r="A70" s="4"/>
      <c r="B70" s="4"/>
      <c r="C70" s="4"/>
      <c r="D70" s="4"/>
      <c r="E70" s="4"/>
      <c r="F70" s="4"/>
      <c r="G70" s="4"/>
    </row>
    <row r="71" spans="1:7" x14ac:dyDescent="0.2">
      <c r="A71" s="4"/>
      <c r="B71" s="4"/>
      <c r="C71" s="4"/>
      <c r="D71" s="4"/>
      <c r="E71" s="4"/>
      <c r="F71" s="4"/>
      <c r="G71" s="4"/>
    </row>
    <row r="72" spans="1:7" x14ac:dyDescent="0.2">
      <c r="A72" s="4"/>
      <c r="B72" s="4"/>
      <c r="C72" s="4"/>
      <c r="D72" s="4"/>
      <c r="E72" s="4"/>
      <c r="F72" s="4"/>
      <c r="G72" s="4"/>
    </row>
    <row r="73" spans="1:7" x14ac:dyDescent="0.2">
      <c r="A73" s="4"/>
      <c r="B73" s="4"/>
      <c r="C73" s="4"/>
      <c r="D73" s="4"/>
      <c r="E73" s="4"/>
      <c r="F73" s="4"/>
      <c r="G73" s="4"/>
    </row>
    <row r="74" spans="1:7" x14ac:dyDescent="0.2">
      <c r="A74" s="4"/>
      <c r="B74" s="4"/>
      <c r="C74" s="4"/>
      <c r="D74" s="4"/>
      <c r="E74" s="4"/>
      <c r="F74" s="4"/>
      <c r="G74" s="4"/>
    </row>
  </sheetData>
  <sheetProtection algorithmName="SHA-512" hashValue="JIg3rMgWp+oq3pVpRflkvb/wSZCJKRVXc1WjXfrRNn0hIadCDr88po9gA3nBiP0Qh615Zf8f5GcSPEeXjxS9HA==" saltValue="7k3l2n3QapjQXIKDFA3oAQ==" spinCount="100000" sheet="1" objects="1" scenarios="1" selectLockedCells="1" selectUnlockedCells="1"/>
  <pageMargins left="0.7" right="0.7" top="0.75" bottom="0.75" header="0.3" footer="0.3"/>
  <pageSetup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E23623-C2A0-894B-B13A-6BAA3090520F}">
  <sheetPr>
    <tabColor theme="0" tint="-0.249977111117893"/>
  </sheetPr>
  <dimension ref="A2:G2"/>
  <sheetViews>
    <sheetView workbookViewId="0">
      <selection activeCell="O29" sqref="O29"/>
    </sheetView>
  </sheetViews>
  <sheetFormatPr baseColWidth="10" defaultRowHeight="15" x14ac:dyDescent="0.2"/>
  <sheetData>
    <row r="2" spans="1:7" ht="146" customHeight="1" x14ac:dyDescent="0.2">
      <c r="A2" s="83" t="s">
        <v>114</v>
      </c>
      <c r="B2" s="84"/>
      <c r="C2" s="84"/>
      <c r="D2" s="84"/>
      <c r="E2" s="84"/>
      <c r="F2" s="84"/>
      <c r="G2" s="84"/>
    </row>
  </sheetData>
  <sheetProtection algorithmName="SHA-512" hashValue="uULnQdu2XOP/ciQLJ/yCYefZGvcQVjhpgKUrwny0rH2cjAorLxMmh9kbYYis8iDiij9g9Mb8vLk+SK+tFp3M0w==" saltValue="O8Ge/fExszFFEioiAY/2og==" spinCount="100000" sheet="1" objects="1" scenarios="1" selectLockedCells="1" selectUnlockedCells="1"/>
  <mergeCells count="1">
    <mergeCell ref="A2:G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7</vt:i4>
      </vt:variant>
    </vt:vector>
  </HeadingPairs>
  <TitlesOfParts>
    <vt:vector size="7" baseType="lpstr">
      <vt:lpstr>ISO 27001 Cost Benefit Analysis</vt:lpstr>
      <vt:lpstr>A - Consultancy company costs</vt:lpstr>
      <vt:lpstr>B - Employee hours estimates</vt:lpstr>
      <vt:lpstr>C - Certification Body costs</vt:lpstr>
      <vt:lpstr>D - Maintenance costs</vt:lpstr>
      <vt:lpstr>Results</vt:lpstr>
      <vt:lpstr>Disclaimer</vt:lpstr>
    </vt:vector>
  </TitlesOfParts>
  <Company>Smartsheet.com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Stephanie</dc:creator>
  <cp:lastModifiedBy>Microsoft Office User</cp:lastModifiedBy>
  <dcterms:created xsi:type="dcterms:W3CDTF">2016-01-28T17:42:09Z</dcterms:created>
  <dcterms:modified xsi:type="dcterms:W3CDTF">2020-06-18T20:05:10Z</dcterms:modified>
</cp:coreProperties>
</file>